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0" yWindow="4740" windowWidth="31340" windowHeight="17040" activeTab="0"/>
  </bookViews>
  <sheets>
    <sheet name="OVERALL" sheetId="1" r:id="rId1"/>
    <sheet name="BY CATEGORY" sheetId="2" r:id="rId2"/>
  </sheets>
  <definedNames>
    <definedName name="_xlnm.Print_Area" localSheetId="1">'BY CATEGORY'!$A$1:$AP$48</definedName>
    <definedName name="_xlnm.Print_Area" localSheetId="0">'OVERALL'!$A$1:$AP$33</definedName>
    <definedName name="_xlnm.Print_Titles" localSheetId="1">'BY CATEGORY'!$1:$3</definedName>
  </definedNames>
  <calcPr fullCalcOnLoad="1"/>
</workbook>
</file>

<file path=xl/sharedStrings.xml><?xml version="1.0" encoding="utf-8"?>
<sst xmlns="http://schemas.openxmlformats.org/spreadsheetml/2006/main" count="251" uniqueCount="81">
  <si>
    <t>STAGE 1</t>
  </si>
  <si>
    <t>STAGE 2</t>
  </si>
  <si>
    <t>STAGE 3</t>
  </si>
  <si>
    <t>STAGE 4</t>
  </si>
  <si>
    <t>STAGE 5</t>
  </si>
  <si>
    <t>TOTAL</t>
  </si>
  <si>
    <t>ALIAS</t>
  </si>
  <si>
    <t>STAGE 6</t>
  </si>
  <si>
    <t>M</t>
  </si>
  <si>
    <t>Total</t>
  </si>
  <si>
    <t>P/S</t>
  </si>
  <si>
    <t>Raw</t>
  </si>
  <si>
    <t>Time</t>
  </si>
  <si>
    <t>R</t>
  </si>
  <si>
    <t>O/A</t>
  </si>
  <si>
    <t>B</t>
  </si>
  <si>
    <t>CAT</t>
  </si>
  <si>
    <t>Buckaroo</t>
  </si>
  <si>
    <t>Buckaret</t>
  </si>
  <si>
    <t>Young Gun</t>
  </si>
  <si>
    <t>Girl Young Gun</t>
  </si>
  <si>
    <t>Junior</t>
  </si>
  <si>
    <t>Junior Girl</t>
  </si>
  <si>
    <t>Cowboy</t>
  </si>
  <si>
    <t>Cowgirl</t>
  </si>
  <si>
    <t>Wrangler</t>
  </si>
  <si>
    <t>L Wrangler</t>
  </si>
  <si>
    <t>49er</t>
  </si>
  <si>
    <t>L 49er</t>
  </si>
  <si>
    <t>Senior</t>
  </si>
  <si>
    <t>L Senior</t>
  </si>
  <si>
    <t>Silver Senior</t>
  </si>
  <si>
    <t>L Silver Senior</t>
  </si>
  <si>
    <t>Elder Statesman</t>
  </si>
  <si>
    <t>Grand Dame</t>
  </si>
  <si>
    <t>Cattle Baron</t>
  </si>
  <si>
    <t>Cattle Baronet</t>
  </si>
  <si>
    <t>Duelist</t>
  </si>
  <si>
    <t>L Duelist</t>
  </si>
  <si>
    <t>Senior Duelist</t>
  </si>
  <si>
    <t>L Senior Duelist</t>
  </si>
  <si>
    <t>Gunfighter</t>
  </si>
  <si>
    <t>L Gunfighter</t>
  </si>
  <si>
    <t>Senior Gunfighter</t>
  </si>
  <si>
    <t>L Senior Gunfighter</t>
  </si>
  <si>
    <t>General</t>
  </si>
  <si>
    <t>L General</t>
  </si>
  <si>
    <t>Category List</t>
  </si>
  <si>
    <t>Sutter Lawman</t>
  </si>
  <si>
    <t>Pancho Sin Lefty</t>
  </si>
  <si>
    <t>Sackett</t>
  </si>
  <si>
    <t>Cordite</t>
  </si>
  <si>
    <t>Biscuit</t>
  </si>
  <si>
    <t>Juss Slim</t>
  </si>
  <si>
    <t>Moss E Horn</t>
  </si>
  <si>
    <t>Jimmy Frisco</t>
  </si>
  <si>
    <t>Sawmill Slim</t>
  </si>
  <si>
    <t>Rum Walker</t>
  </si>
  <si>
    <t>Lady Gambler</t>
  </si>
  <si>
    <t>Paniolo Lady</t>
  </si>
  <si>
    <t>Lefty Vaquero</t>
  </si>
  <si>
    <t>Wyatt Clayton</t>
  </si>
  <si>
    <t>Charlie Parkhurst</t>
  </si>
  <si>
    <t>Molly Magoo</t>
  </si>
  <si>
    <t>Shady Ladies  April 23, 2016</t>
  </si>
  <si>
    <t>Wobblin Bob</t>
  </si>
  <si>
    <t>Reno Slim</t>
  </si>
  <si>
    <t>Lady Bulldog</t>
  </si>
  <si>
    <t>Slo Mo Steph</t>
  </si>
  <si>
    <t>Tully Mars</t>
  </si>
  <si>
    <t>Bulldog Red</t>
  </si>
  <si>
    <t>Texs Mick</t>
  </si>
  <si>
    <t>Bulldog Ric</t>
  </si>
  <si>
    <t>Jerry James</t>
  </si>
  <si>
    <t>Short Fuse</t>
  </si>
  <si>
    <t>FCGF</t>
  </si>
  <si>
    <t>Scratch</t>
  </si>
  <si>
    <t>River City Bob</t>
  </si>
  <si>
    <t>Gran Patron</t>
  </si>
  <si>
    <t>Machete Frost</t>
  </si>
  <si>
    <t>Icarus Frost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</si>
</sst>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/>
    </xf>
    <xf numFmtId="1" fontId="2" fillId="35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2" fontId="2" fillId="37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1" fontId="3" fillId="36" borderId="10" xfId="0" applyNumberFormat="1" applyFont="1" applyFill="1" applyBorder="1" applyAlignment="1">
      <alignment horizontal="center"/>
    </xf>
    <xf numFmtId="1" fontId="2" fillId="37" borderId="1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3" fillId="34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1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/>
    </xf>
    <xf numFmtId="2" fontId="3" fillId="37" borderId="10" xfId="0" applyNumberFormat="1" applyFont="1" applyFill="1" applyBorder="1" applyAlignment="1">
      <alignment/>
    </xf>
    <xf numFmtId="1" fontId="3" fillId="37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1" fontId="3" fillId="35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0" fillId="38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EACC2"/>
      <rgbColor rgb="000000FF"/>
      <rgbColor rgb="00FFFF00"/>
      <rgbColor rgb="00FF00FF"/>
      <rgbColor rgb="00D5B08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5C3A1"/>
      <rgbColor rgb="00EDDCCD"/>
      <rgbColor rgb="00CFD7E3"/>
      <rgbColor rgb="00FFFF99"/>
      <rgbColor rgb="00FCF8F4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P33"/>
  <sheetViews>
    <sheetView tabSelected="1" zoomScale="130" zoomScaleNormal="130" workbookViewId="0" topLeftCell="A1">
      <selection activeCell="A1" sqref="A1:AP33"/>
    </sheetView>
  </sheetViews>
  <sheetFormatPr defaultColWidth="9.140625" defaultRowHeight="12.75"/>
  <cols>
    <col min="1" max="1" width="3.140625" style="18" customWidth="1"/>
    <col min="2" max="2" width="12.7109375" style="1" customWidth="1"/>
    <col min="3" max="3" width="11.28125" style="1" customWidth="1"/>
    <col min="4" max="4" width="5.8515625" style="1" customWidth="1"/>
    <col min="5" max="5" width="3.140625" style="1" bestFit="1" customWidth="1"/>
    <col min="6" max="6" width="2.421875" style="1" bestFit="1" customWidth="1"/>
    <col min="7" max="7" width="5.00390625" style="1" bestFit="1" customWidth="1"/>
    <col min="8" max="9" width="2.7109375" style="13" customWidth="1"/>
    <col min="10" max="10" width="2.7109375" style="13" hidden="1" customWidth="1"/>
    <col min="11" max="11" width="5.00390625" style="1" customWidth="1"/>
    <col min="12" max="12" width="2.421875" style="1" bestFit="1" customWidth="1"/>
    <col min="13" max="13" width="5.00390625" style="1" bestFit="1" customWidth="1"/>
    <col min="14" max="15" width="2.7109375" style="13" customWidth="1"/>
    <col min="16" max="16" width="2.7109375" style="13" hidden="1" customWidth="1"/>
    <col min="17" max="17" width="5.00390625" style="1" bestFit="1" customWidth="1"/>
    <col min="18" max="18" width="2.421875" style="1" bestFit="1" customWidth="1"/>
    <col min="19" max="19" width="5.00390625" style="1" bestFit="1" customWidth="1"/>
    <col min="20" max="21" width="2.7109375" style="13" customWidth="1"/>
    <col min="22" max="22" width="2.7109375" style="13" hidden="1" customWidth="1"/>
    <col min="23" max="23" width="5.00390625" style="1" bestFit="1" customWidth="1"/>
    <col min="24" max="24" width="2.421875" style="1" bestFit="1" customWidth="1"/>
    <col min="25" max="25" width="5.8515625" style="1" bestFit="1" customWidth="1"/>
    <col min="26" max="27" width="2.7109375" style="13" customWidth="1"/>
    <col min="28" max="28" width="2.7109375" style="13" hidden="1" customWidth="1"/>
    <col min="29" max="29" width="5.00390625" style="1" customWidth="1"/>
    <col min="30" max="30" width="2.421875" style="1" bestFit="1" customWidth="1"/>
    <col min="31" max="31" width="5.8515625" style="1" bestFit="1" customWidth="1"/>
    <col min="32" max="33" width="2.7109375" style="13" customWidth="1"/>
    <col min="34" max="34" width="2.7109375" style="13" hidden="1" customWidth="1"/>
    <col min="35" max="35" width="5.00390625" style="1" bestFit="1" customWidth="1"/>
    <col min="36" max="36" width="2.421875" style="1" bestFit="1" customWidth="1"/>
    <col min="37" max="37" width="5.8515625" style="1" bestFit="1" customWidth="1"/>
    <col min="38" max="39" width="2.7109375" style="13" customWidth="1"/>
    <col min="40" max="40" width="2.7109375" style="13" hidden="1" customWidth="1"/>
    <col min="41" max="41" width="5.00390625" style="1" bestFit="1" customWidth="1"/>
    <col min="42" max="42" width="2.421875" style="1" bestFit="1" customWidth="1"/>
    <col min="43" max="16384" width="9.140625" style="1" customWidth="1"/>
  </cols>
  <sheetData>
    <row r="1" spans="1:42" s="3" customFormat="1" ht="12.75">
      <c r="A1" s="31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</row>
    <row r="2" spans="1:42" s="3" customFormat="1" ht="10.5">
      <c r="A2" s="32" t="s">
        <v>14</v>
      </c>
      <c r="B2" s="33" t="s">
        <v>6</v>
      </c>
      <c r="C2" s="33" t="s">
        <v>16</v>
      </c>
      <c r="D2" s="30" t="s">
        <v>5</v>
      </c>
      <c r="E2" s="30"/>
      <c r="F2" s="30"/>
      <c r="G2" s="29" t="s">
        <v>0</v>
      </c>
      <c r="H2" s="29"/>
      <c r="I2" s="29"/>
      <c r="J2" s="29"/>
      <c r="K2" s="29"/>
      <c r="L2" s="29"/>
      <c r="M2" s="30" t="s">
        <v>1</v>
      </c>
      <c r="N2" s="30"/>
      <c r="O2" s="30"/>
      <c r="P2" s="30"/>
      <c r="Q2" s="30"/>
      <c r="R2" s="30"/>
      <c r="S2" s="29" t="s">
        <v>2</v>
      </c>
      <c r="T2" s="29"/>
      <c r="U2" s="29"/>
      <c r="V2" s="29"/>
      <c r="W2" s="29"/>
      <c r="X2" s="29"/>
      <c r="Y2" s="30" t="s">
        <v>3</v>
      </c>
      <c r="Z2" s="30"/>
      <c r="AA2" s="30"/>
      <c r="AB2" s="30"/>
      <c r="AC2" s="30"/>
      <c r="AD2" s="30"/>
      <c r="AE2" s="29" t="s">
        <v>4</v>
      </c>
      <c r="AF2" s="29"/>
      <c r="AG2" s="29"/>
      <c r="AH2" s="29"/>
      <c r="AI2" s="29"/>
      <c r="AJ2" s="29"/>
      <c r="AK2" s="30" t="s">
        <v>7</v>
      </c>
      <c r="AL2" s="30"/>
      <c r="AM2" s="30"/>
      <c r="AN2" s="30"/>
      <c r="AO2" s="30"/>
      <c r="AP2" s="30"/>
    </row>
    <row r="3" spans="1:42" s="16" customFormat="1" ht="10.5">
      <c r="A3" s="32"/>
      <c r="B3" s="33"/>
      <c r="C3" s="34"/>
      <c r="D3" s="4" t="s">
        <v>12</v>
      </c>
      <c r="E3" s="4" t="s">
        <v>13</v>
      </c>
      <c r="F3" s="4" t="s">
        <v>8</v>
      </c>
      <c r="G3" s="8" t="s">
        <v>11</v>
      </c>
      <c r="H3" s="11" t="s">
        <v>8</v>
      </c>
      <c r="I3" s="11" t="s">
        <v>10</v>
      </c>
      <c r="J3" s="11" t="s">
        <v>15</v>
      </c>
      <c r="K3" s="8" t="s">
        <v>9</v>
      </c>
      <c r="L3" s="8" t="s">
        <v>13</v>
      </c>
      <c r="M3" s="4" t="s">
        <v>11</v>
      </c>
      <c r="N3" s="14" t="s">
        <v>8</v>
      </c>
      <c r="O3" s="14" t="s">
        <v>10</v>
      </c>
      <c r="P3" s="14" t="s">
        <v>15</v>
      </c>
      <c r="Q3" s="4" t="s">
        <v>9</v>
      </c>
      <c r="R3" s="4" t="s">
        <v>13</v>
      </c>
      <c r="S3" s="8" t="s">
        <v>11</v>
      </c>
      <c r="T3" s="11" t="s">
        <v>8</v>
      </c>
      <c r="U3" s="11" t="s">
        <v>10</v>
      </c>
      <c r="V3" s="11" t="s">
        <v>15</v>
      </c>
      <c r="W3" s="8" t="s">
        <v>9</v>
      </c>
      <c r="X3" s="8" t="s">
        <v>13</v>
      </c>
      <c r="Y3" s="4" t="s">
        <v>11</v>
      </c>
      <c r="Z3" s="14" t="s">
        <v>8</v>
      </c>
      <c r="AA3" s="14" t="s">
        <v>10</v>
      </c>
      <c r="AB3" s="14" t="s">
        <v>15</v>
      </c>
      <c r="AC3" s="4" t="s">
        <v>9</v>
      </c>
      <c r="AD3" s="4" t="s">
        <v>13</v>
      </c>
      <c r="AE3" s="8" t="s">
        <v>11</v>
      </c>
      <c r="AF3" s="11" t="s">
        <v>8</v>
      </c>
      <c r="AG3" s="11" t="s">
        <v>10</v>
      </c>
      <c r="AH3" s="11" t="s">
        <v>15</v>
      </c>
      <c r="AI3" s="8" t="s">
        <v>9</v>
      </c>
      <c r="AJ3" s="8" t="s">
        <v>13</v>
      </c>
      <c r="AK3" s="4" t="s">
        <v>11</v>
      </c>
      <c r="AL3" s="14" t="s">
        <v>8</v>
      </c>
      <c r="AM3" s="14" t="s">
        <v>10</v>
      </c>
      <c r="AN3" s="14" t="s">
        <v>15</v>
      </c>
      <c r="AO3" s="4" t="s">
        <v>9</v>
      </c>
      <c r="AP3" s="4" t="s">
        <v>13</v>
      </c>
    </row>
    <row r="4" spans="1:42" s="3" customFormat="1" ht="10.5">
      <c r="A4" s="19">
        <v>1</v>
      </c>
      <c r="B4" s="20" t="s">
        <v>80</v>
      </c>
      <c r="C4" s="20" t="s">
        <v>25</v>
      </c>
      <c r="D4" s="21">
        <f aca="true" t="shared" si="0" ref="D4:D33">+K4+Q4+W4+AC4+AI4+AO4</f>
        <v>123.86000000000001</v>
      </c>
      <c r="E4" s="22">
        <f aca="true" t="shared" si="1" ref="E4:E33">+L4+R4+X4+AD4+AJ4+AP4</f>
        <v>20</v>
      </c>
      <c r="F4" s="23">
        <f aca="true" t="shared" si="2" ref="F4:F33">+H4+N4+T4+Z4+AF4+AL4</f>
        <v>0</v>
      </c>
      <c r="G4" s="24">
        <v>16.92</v>
      </c>
      <c r="H4" s="25"/>
      <c r="I4" s="25"/>
      <c r="J4" s="25"/>
      <c r="K4" s="24">
        <f aca="true" t="shared" si="3" ref="K4:K33">+G4+(H4*5)+(I4*10)-J4</f>
        <v>16.92</v>
      </c>
      <c r="L4" s="26">
        <f>RANK(K4,K$3:K$33,1)</f>
        <v>1</v>
      </c>
      <c r="M4" s="21">
        <v>21.55</v>
      </c>
      <c r="N4" s="27"/>
      <c r="O4" s="27"/>
      <c r="P4" s="27"/>
      <c r="Q4" s="21">
        <f aca="true" t="shared" si="4" ref="Q4:Q33">+M4+(N4*5)+(O4*10)-P4</f>
        <v>21.55</v>
      </c>
      <c r="R4" s="23">
        <f>RANK(Q4,Q$3:Q$33,1)</f>
        <v>4</v>
      </c>
      <c r="S4" s="24">
        <v>21.8</v>
      </c>
      <c r="T4" s="25"/>
      <c r="U4" s="25"/>
      <c r="V4" s="25"/>
      <c r="W4" s="24">
        <f aca="true" t="shared" si="5" ref="W4:W33">+S4+(T4*5)+(U4*10)-V4</f>
        <v>21.8</v>
      </c>
      <c r="X4" s="26">
        <f>RANK(W4,W$3:W$33,1)</f>
        <v>10</v>
      </c>
      <c r="Y4" s="21">
        <v>16.76</v>
      </c>
      <c r="Z4" s="27"/>
      <c r="AA4" s="27"/>
      <c r="AB4" s="27"/>
      <c r="AC4" s="21">
        <f aca="true" t="shared" si="6" ref="AC4:AC33">+Y4+(Z4*5)+(AA4*10)-AB4</f>
        <v>16.76</v>
      </c>
      <c r="AD4" s="23">
        <f>RANK(AC4,AC$3:AC$33,1)</f>
        <v>1</v>
      </c>
      <c r="AE4" s="24">
        <v>21.48</v>
      </c>
      <c r="AF4" s="25"/>
      <c r="AG4" s="25"/>
      <c r="AH4" s="25"/>
      <c r="AI4" s="24">
        <f aca="true" t="shared" si="7" ref="AI4:AI33">+AE4+(AF4*5)+(AG4*10)-AH4</f>
        <v>21.48</v>
      </c>
      <c r="AJ4" s="26">
        <f>RANK(AI4,AI$3:AI$33,1)</f>
        <v>1</v>
      </c>
      <c r="AK4" s="21">
        <v>25.35</v>
      </c>
      <c r="AL4" s="27"/>
      <c r="AM4" s="27"/>
      <c r="AN4" s="27"/>
      <c r="AO4" s="21">
        <f aca="true" t="shared" si="8" ref="AO4:AO33">+AK4+(AL4*5)+(AM4*10)-AN4</f>
        <v>25.35</v>
      </c>
      <c r="AP4" s="23">
        <f>RANK(AO4,AO$3:AO$33,1)</f>
        <v>3</v>
      </c>
    </row>
    <row r="5" spans="1:42" s="3" customFormat="1" ht="10.5">
      <c r="A5" s="19">
        <v>2</v>
      </c>
      <c r="B5" s="20" t="s">
        <v>72</v>
      </c>
      <c r="C5" s="20" t="s">
        <v>31</v>
      </c>
      <c r="D5" s="21">
        <f t="shared" si="0"/>
        <v>125.72</v>
      </c>
      <c r="E5" s="22">
        <f t="shared" si="1"/>
        <v>17</v>
      </c>
      <c r="F5" s="23">
        <f t="shared" si="2"/>
        <v>0</v>
      </c>
      <c r="G5" s="24">
        <v>19.48</v>
      </c>
      <c r="H5" s="25"/>
      <c r="I5" s="25"/>
      <c r="J5" s="25"/>
      <c r="K5" s="24">
        <f t="shared" si="3"/>
        <v>19.48</v>
      </c>
      <c r="L5" s="26">
        <f>RANK(K5,K$3:K$33,1)</f>
        <v>4</v>
      </c>
      <c r="M5" s="21">
        <v>19.09</v>
      </c>
      <c r="N5" s="27"/>
      <c r="O5" s="27"/>
      <c r="P5" s="27"/>
      <c r="Q5" s="21">
        <f t="shared" si="4"/>
        <v>19.09</v>
      </c>
      <c r="R5" s="23">
        <f>RANK(Q5,Q$3:Q$33,1)</f>
        <v>1</v>
      </c>
      <c r="S5" s="24">
        <v>17.2</v>
      </c>
      <c r="T5" s="25"/>
      <c r="U5" s="25"/>
      <c r="V5" s="25"/>
      <c r="W5" s="24">
        <f t="shared" si="5"/>
        <v>17.2</v>
      </c>
      <c r="X5" s="26">
        <f>RANK(W5,W$3:W$33,1)</f>
        <v>2</v>
      </c>
      <c r="Y5" s="21">
        <v>20.75</v>
      </c>
      <c r="Z5" s="27"/>
      <c r="AA5" s="27"/>
      <c r="AB5" s="27"/>
      <c r="AC5" s="21">
        <f t="shared" si="6"/>
        <v>20.75</v>
      </c>
      <c r="AD5" s="23">
        <f>RANK(AC5,AC$3:AC$33,1)</f>
        <v>3</v>
      </c>
      <c r="AE5" s="24">
        <v>23.47</v>
      </c>
      <c r="AF5" s="25"/>
      <c r="AG5" s="25"/>
      <c r="AH5" s="25"/>
      <c r="AI5" s="24">
        <f t="shared" si="7"/>
        <v>23.47</v>
      </c>
      <c r="AJ5" s="26">
        <f>RANK(AI5,AI$3:AI$33,1)</f>
        <v>3</v>
      </c>
      <c r="AK5" s="21">
        <v>25.73</v>
      </c>
      <c r="AL5" s="27"/>
      <c r="AM5" s="27"/>
      <c r="AN5" s="27"/>
      <c r="AO5" s="21">
        <f t="shared" si="8"/>
        <v>25.73</v>
      </c>
      <c r="AP5" s="23">
        <f>RANK(AO5,AO$3:AO$33,1)</f>
        <v>4</v>
      </c>
    </row>
    <row r="6" spans="1:42" s="3" customFormat="1" ht="10.5">
      <c r="A6" s="19">
        <v>3</v>
      </c>
      <c r="B6" s="20" t="s">
        <v>73</v>
      </c>
      <c r="C6" s="20" t="s">
        <v>25</v>
      </c>
      <c r="D6" s="21">
        <f t="shared" si="0"/>
        <v>131.4</v>
      </c>
      <c r="E6" s="22">
        <f t="shared" si="1"/>
        <v>23</v>
      </c>
      <c r="F6" s="23">
        <f t="shared" si="2"/>
        <v>0</v>
      </c>
      <c r="G6" s="24">
        <v>21.13</v>
      </c>
      <c r="H6" s="25"/>
      <c r="I6" s="25"/>
      <c r="J6" s="25"/>
      <c r="K6" s="24">
        <f t="shared" si="3"/>
        <v>21.13</v>
      </c>
      <c r="L6" s="26">
        <f>RANK(K6,K$3:K$33,1)</f>
        <v>5</v>
      </c>
      <c r="M6" s="21">
        <v>20.85</v>
      </c>
      <c r="N6" s="27"/>
      <c r="O6" s="27"/>
      <c r="P6" s="27"/>
      <c r="Q6" s="21">
        <f t="shared" si="4"/>
        <v>20.85</v>
      </c>
      <c r="R6" s="23">
        <f>RANK(Q6,Q$3:Q$33,1)</f>
        <v>3</v>
      </c>
      <c r="S6" s="24">
        <v>19.52</v>
      </c>
      <c r="T6" s="25"/>
      <c r="U6" s="25"/>
      <c r="V6" s="25"/>
      <c r="W6" s="24">
        <f t="shared" si="5"/>
        <v>19.52</v>
      </c>
      <c r="X6" s="26">
        <f>RANK(W6,W$3:W$33,1)</f>
        <v>5</v>
      </c>
      <c r="Y6" s="21">
        <v>21.44</v>
      </c>
      <c r="Z6" s="27"/>
      <c r="AA6" s="27"/>
      <c r="AB6" s="27"/>
      <c r="AC6" s="21">
        <f t="shared" si="6"/>
        <v>21.44</v>
      </c>
      <c r="AD6" s="23">
        <f>RANK(AC6,AC$3:AC$33,1)</f>
        <v>4</v>
      </c>
      <c r="AE6" s="24">
        <v>24.11</v>
      </c>
      <c r="AF6" s="25"/>
      <c r="AG6" s="25"/>
      <c r="AH6" s="25"/>
      <c r="AI6" s="24">
        <f t="shared" si="7"/>
        <v>24.11</v>
      </c>
      <c r="AJ6" s="26">
        <f>RANK(AI6,AI$3:AI$33,1)</f>
        <v>4</v>
      </c>
      <c r="AK6" s="21">
        <v>24.35</v>
      </c>
      <c r="AL6" s="27"/>
      <c r="AM6" s="27"/>
      <c r="AN6" s="27"/>
      <c r="AO6" s="21">
        <f t="shared" si="8"/>
        <v>24.35</v>
      </c>
      <c r="AP6" s="23">
        <f>RANK(AO6,AO$3:AO$33,1)</f>
        <v>2</v>
      </c>
    </row>
    <row r="7" spans="1:42" ht="10.5">
      <c r="A7" s="17">
        <v>4</v>
      </c>
      <c r="B7" s="2" t="s">
        <v>49</v>
      </c>
      <c r="C7" s="2" t="s">
        <v>23</v>
      </c>
      <c r="D7" s="5">
        <f t="shared" si="0"/>
        <v>141.36</v>
      </c>
      <c r="E7" s="6">
        <f t="shared" si="1"/>
        <v>39</v>
      </c>
      <c r="F7" s="7">
        <f t="shared" si="2"/>
        <v>1</v>
      </c>
      <c r="G7" s="9">
        <v>18.6</v>
      </c>
      <c r="H7" s="12"/>
      <c r="I7" s="12"/>
      <c r="J7" s="12"/>
      <c r="K7" s="9">
        <f t="shared" si="3"/>
        <v>18.6</v>
      </c>
      <c r="L7" s="10">
        <f>RANK(K7,K$3:K$33,1)</f>
        <v>3</v>
      </c>
      <c r="M7" s="5">
        <v>26.45</v>
      </c>
      <c r="N7" s="15">
        <v>1</v>
      </c>
      <c r="O7" s="15"/>
      <c r="P7" s="15"/>
      <c r="Q7" s="5">
        <f t="shared" si="4"/>
        <v>31.45</v>
      </c>
      <c r="R7" s="7">
        <f>RANK(Q7,Q$3:Q$33,1)</f>
        <v>19</v>
      </c>
      <c r="S7" s="9">
        <v>20.79</v>
      </c>
      <c r="T7" s="12"/>
      <c r="U7" s="12"/>
      <c r="V7" s="12"/>
      <c r="W7" s="9">
        <f t="shared" si="5"/>
        <v>20.79</v>
      </c>
      <c r="X7" s="10">
        <f>RANK(W7,W$3:W$33,1)</f>
        <v>6</v>
      </c>
      <c r="Y7" s="5">
        <v>21.95</v>
      </c>
      <c r="Z7" s="15"/>
      <c r="AA7" s="15"/>
      <c r="AB7" s="15"/>
      <c r="AC7" s="5">
        <f t="shared" si="6"/>
        <v>21.95</v>
      </c>
      <c r="AD7" s="7">
        <f>RANK(AC7,AC$3:AC$33,1)</f>
        <v>5</v>
      </c>
      <c r="AE7" s="9">
        <v>25.12</v>
      </c>
      <c r="AF7" s="12"/>
      <c r="AG7" s="12"/>
      <c r="AH7" s="12"/>
      <c r="AI7" s="9">
        <f t="shared" si="7"/>
        <v>25.12</v>
      </c>
      <c r="AJ7" s="10">
        <f>RANK(AI7,AI$3:AI$33,1)</f>
        <v>5</v>
      </c>
      <c r="AK7" s="5">
        <v>23.45</v>
      </c>
      <c r="AL7" s="15"/>
      <c r="AM7" s="15"/>
      <c r="AN7" s="15"/>
      <c r="AO7" s="5">
        <f t="shared" si="8"/>
        <v>23.45</v>
      </c>
      <c r="AP7" s="7">
        <f>RANK(AO7,AO$3:AO$33,1)</f>
        <v>1</v>
      </c>
    </row>
    <row r="8" spans="1:42" ht="10.5">
      <c r="A8" s="17">
        <v>5</v>
      </c>
      <c r="B8" s="2" t="s">
        <v>60</v>
      </c>
      <c r="C8" s="2" t="s">
        <v>27</v>
      </c>
      <c r="D8" s="5">
        <f t="shared" si="0"/>
        <v>157.48999999999998</v>
      </c>
      <c r="E8" s="6">
        <f t="shared" si="1"/>
        <v>47</v>
      </c>
      <c r="F8" s="7">
        <f t="shared" si="2"/>
        <v>6</v>
      </c>
      <c r="G8" s="9">
        <v>18.57</v>
      </c>
      <c r="H8" s="12"/>
      <c r="I8" s="12"/>
      <c r="J8" s="12"/>
      <c r="K8" s="9">
        <f t="shared" si="3"/>
        <v>18.57</v>
      </c>
      <c r="L8" s="10">
        <f>RANK(K8,K$3:K$33,1)</f>
        <v>2</v>
      </c>
      <c r="M8" s="5">
        <v>31.56</v>
      </c>
      <c r="N8" s="15">
        <v>4</v>
      </c>
      <c r="O8" s="15"/>
      <c r="P8" s="15"/>
      <c r="Q8" s="5">
        <f t="shared" si="4"/>
        <v>51.56</v>
      </c>
      <c r="R8" s="7">
        <f>RANK(Q8,Q$3:Q$33,1)</f>
        <v>30</v>
      </c>
      <c r="S8" s="9">
        <v>15.55</v>
      </c>
      <c r="T8" s="12"/>
      <c r="U8" s="12"/>
      <c r="V8" s="12"/>
      <c r="W8" s="9">
        <f t="shared" si="5"/>
        <v>15.55</v>
      </c>
      <c r="X8" s="10">
        <f>RANK(W8,W$3:W$33,1)</f>
        <v>1</v>
      </c>
      <c r="Y8" s="5">
        <v>19.25</v>
      </c>
      <c r="Z8" s="15">
        <v>1</v>
      </c>
      <c r="AA8" s="15"/>
      <c r="AB8" s="15"/>
      <c r="AC8" s="5">
        <f t="shared" si="6"/>
        <v>24.25</v>
      </c>
      <c r="AD8" s="7">
        <f>RANK(AC8,AC$3:AC$33,1)</f>
        <v>7</v>
      </c>
      <c r="AE8" s="9">
        <v>21.8</v>
      </c>
      <c r="AF8" s="12"/>
      <c r="AG8" s="12"/>
      <c r="AH8" s="12"/>
      <c r="AI8" s="9">
        <f t="shared" si="7"/>
        <v>21.8</v>
      </c>
      <c r="AJ8" s="10">
        <f>RANK(AI8,AI$3:AI$33,1)</f>
        <v>2</v>
      </c>
      <c r="AK8" s="5">
        <v>20.76</v>
      </c>
      <c r="AL8" s="15">
        <v>1</v>
      </c>
      <c r="AM8" s="15"/>
      <c r="AN8" s="15"/>
      <c r="AO8" s="5">
        <f t="shared" si="8"/>
        <v>25.76</v>
      </c>
      <c r="AP8" s="7">
        <f>RANK(AO8,AO$3:AO$33,1)</f>
        <v>5</v>
      </c>
    </row>
    <row r="9" spans="1:42" ht="10.5">
      <c r="A9" s="17">
        <v>6</v>
      </c>
      <c r="B9" s="2" t="s">
        <v>63</v>
      </c>
      <c r="C9" s="2" t="s">
        <v>28</v>
      </c>
      <c r="D9" s="5">
        <f t="shared" si="0"/>
        <v>159.16</v>
      </c>
      <c r="E9" s="6">
        <f t="shared" si="1"/>
        <v>56</v>
      </c>
      <c r="F9" s="7">
        <f t="shared" si="2"/>
        <v>2</v>
      </c>
      <c r="G9" s="9">
        <v>24.59</v>
      </c>
      <c r="H9" s="12"/>
      <c r="I9" s="12"/>
      <c r="J9" s="12"/>
      <c r="K9" s="9">
        <f t="shared" si="3"/>
        <v>24.59</v>
      </c>
      <c r="L9" s="10">
        <f>RANK(K9,K$3:K$33,1)</f>
        <v>9</v>
      </c>
      <c r="M9" s="5">
        <v>22.26</v>
      </c>
      <c r="N9" s="15"/>
      <c r="O9" s="15"/>
      <c r="P9" s="15"/>
      <c r="Q9" s="5">
        <f t="shared" si="4"/>
        <v>22.26</v>
      </c>
      <c r="R9" s="7">
        <f>RANK(Q9,Q$3:Q$33,1)</f>
        <v>5</v>
      </c>
      <c r="S9" s="9">
        <v>19.24</v>
      </c>
      <c r="T9" s="12"/>
      <c r="U9" s="12"/>
      <c r="V9" s="12"/>
      <c r="W9" s="9">
        <f t="shared" si="5"/>
        <v>19.24</v>
      </c>
      <c r="X9" s="10">
        <f>RANK(W9,W$3:W$33,1)</f>
        <v>4</v>
      </c>
      <c r="Y9" s="5">
        <v>24.08</v>
      </c>
      <c r="Z9" s="15"/>
      <c r="AA9" s="15"/>
      <c r="AB9" s="15"/>
      <c r="AC9" s="5">
        <f t="shared" si="6"/>
        <v>24.08</v>
      </c>
      <c r="AD9" s="7">
        <f>RANK(AC9,AC$3:AC$33,1)</f>
        <v>6</v>
      </c>
      <c r="AE9" s="9">
        <v>30.55</v>
      </c>
      <c r="AF9" s="12">
        <v>1</v>
      </c>
      <c r="AG9" s="12"/>
      <c r="AH9" s="12"/>
      <c r="AI9" s="9">
        <f t="shared" si="7"/>
        <v>35.55</v>
      </c>
      <c r="AJ9" s="10">
        <f>RANK(AI9,AI$3:AI$33,1)</f>
        <v>16</v>
      </c>
      <c r="AK9" s="5">
        <v>28.44</v>
      </c>
      <c r="AL9" s="15">
        <v>1</v>
      </c>
      <c r="AM9" s="15"/>
      <c r="AN9" s="15"/>
      <c r="AO9" s="5">
        <f t="shared" si="8"/>
        <v>33.44</v>
      </c>
      <c r="AP9" s="7">
        <f>RANK(AO9,AO$3:AO$33,1)</f>
        <v>16</v>
      </c>
    </row>
    <row r="10" spans="1:42" s="3" customFormat="1" ht="10.5">
      <c r="A10" s="19">
        <v>7</v>
      </c>
      <c r="B10" s="20" t="s">
        <v>69</v>
      </c>
      <c r="C10" s="20" t="s">
        <v>41</v>
      </c>
      <c r="D10" s="21">
        <f t="shared" si="0"/>
        <v>159.22</v>
      </c>
      <c r="E10" s="22">
        <f t="shared" si="1"/>
        <v>58</v>
      </c>
      <c r="F10" s="23">
        <f t="shared" si="2"/>
        <v>0</v>
      </c>
      <c r="G10" s="24">
        <v>21.23</v>
      </c>
      <c r="H10" s="25"/>
      <c r="I10" s="25"/>
      <c r="J10" s="25"/>
      <c r="K10" s="24">
        <f t="shared" si="3"/>
        <v>21.23</v>
      </c>
      <c r="L10" s="26">
        <f>RANK(K10,K$3:K$33,1)</f>
        <v>6</v>
      </c>
      <c r="M10" s="21">
        <v>23.76</v>
      </c>
      <c r="N10" s="27"/>
      <c r="O10" s="27"/>
      <c r="P10" s="27"/>
      <c r="Q10" s="21">
        <f t="shared" si="4"/>
        <v>23.76</v>
      </c>
      <c r="R10" s="23">
        <f>RANK(Q10,Q$3:Q$33,1)</f>
        <v>7</v>
      </c>
      <c r="S10" s="24">
        <v>28.62</v>
      </c>
      <c r="T10" s="25"/>
      <c r="U10" s="25"/>
      <c r="V10" s="25"/>
      <c r="W10" s="24">
        <f t="shared" si="5"/>
        <v>28.62</v>
      </c>
      <c r="X10" s="26">
        <f>RANK(W10,W$3:W$33,1)</f>
        <v>19</v>
      </c>
      <c r="Y10" s="21">
        <v>25.4</v>
      </c>
      <c r="Z10" s="27"/>
      <c r="AA10" s="27"/>
      <c r="AB10" s="27"/>
      <c r="AC10" s="21">
        <f t="shared" si="6"/>
        <v>25.4</v>
      </c>
      <c r="AD10" s="23">
        <f>RANK(AC10,AC$3:AC$33,1)</f>
        <v>11</v>
      </c>
      <c r="AE10" s="24">
        <v>31.43</v>
      </c>
      <c r="AF10" s="25"/>
      <c r="AG10" s="25"/>
      <c r="AH10" s="25"/>
      <c r="AI10" s="24">
        <f t="shared" si="7"/>
        <v>31.43</v>
      </c>
      <c r="AJ10" s="26">
        <f>RANK(AI10,AI$3:AI$33,1)</f>
        <v>8</v>
      </c>
      <c r="AK10" s="21">
        <v>28.78</v>
      </c>
      <c r="AL10" s="27"/>
      <c r="AM10" s="27"/>
      <c r="AN10" s="27"/>
      <c r="AO10" s="21">
        <f t="shared" si="8"/>
        <v>28.78</v>
      </c>
      <c r="AP10" s="23">
        <f>RANK(AO10,AO$3:AO$33,1)</f>
        <v>7</v>
      </c>
    </row>
    <row r="11" spans="1:42" ht="10.5">
      <c r="A11" s="17">
        <v>8</v>
      </c>
      <c r="B11" s="2" t="s">
        <v>61</v>
      </c>
      <c r="C11" s="2" t="s">
        <v>23</v>
      </c>
      <c r="D11" s="5">
        <f t="shared" si="0"/>
        <v>159.31</v>
      </c>
      <c r="E11" s="6">
        <f t="shared" si="1"/>
        <v>54</v>
      </c>
      <c r="F11" s="7">
        <f t="shared" si="2"/>
        <v>3</v>
      </c>
      <c r="G11" s="9">
        <v>21.6</v>
      </c>
      <c r="H11" s="12">
        <v>1</v>
      </c>
      <c r="I11" s="12"/>
      <c r="J11" s="12"/>
      <c r="K11" s="9">
        <f t="shared" si="3"/>
        <v>26.6</v>
      </c>
      <c r="L11" s="10">
        <f>RANK(K11,K$3:K$33,1)</f>
        <v>14</v>
      </c>
      <c r="M11" s="5">
        <v>19.58</v>
      </c>
      <c r="N11" s="15"/>
      <c r="O11" s="15"/>
      <c r="P11" s="15"/>
      <c r="Q11" s="5">
        <f t="shared" si="4"/>
        <v>19.58</v>
      </c>
      <c r="R11" s="7">
        <f>RANK(Q11,Q$3:Q$33,1)</f>
        <v>2</v>
      </c>
      <c r="S11" s="9">
        <v>20.83</v>
      </c>
      <c r="T11" s="12"/>
      <c r="U11" s="12"/>
      <c r="V11" s="12"/>
      <c r="W11" s="9">
        <f t="shared" si="5"/>
        <v>20.83</v>
      </c>
      <c r="X11" s="10">
        <f>RANK(W11,W$3:W$33,1)</f>
        <v>8</v>
      </c>
      <c r="Y11" s="5">
        <v>20.39</v>
      </c>
      <c r="Z11" s="15"/>
      <c r="AA11" s="15"/>
      <c r="AB11" s="15"/>
      <c r="AC11" s="5">
        <f t="shared" si="6"/>
        <v>20.39</v>
      </c>
      <c r="AD11" s="7">
        <f>RANK(AC11,AC$3:AC$33,1)</f>
        <v>2</v>
      </c>
      <c r="AE11" s="9">
        <v>26.28</v>
      </c>
      <c r="AF11" s="12">
        <v>1</v>
      </c>
      <c r="AG11" s="12"/>
      <c r="AH11" s="12"/>
      <c r="AI11" s="9">
        <f t="shared" si="7"/>
        <v>31.28</v>
      </c>
      <c r="AJ11" s="10">
        <f>RANK(AI11,AI$3:AI$33,1)</f>
        <v>7</v>
      </c>
      <c r="AK11" s="5">
        <v>25.63</v>
      </c>
      <c r="AL11" s="15">
        <v>1</v>
      </c>
      <c r="AM11" s="15">
        <v>1</v>
      </c>
      <c r="AN11" s="15"/>
      <c r="AO11" s="5">
        <f t="shared" si="8"/>
        <v>40.629999999999995</v>
      </c>
      <c r="AP11" s="7">
        <f>RANK(AO11,AO$3:AO$33,1)</f>
        <v>21</v>
      </c>
    </row>
    <row r="12" spans="1:42" ht="10.5">
      <c r="A12" s="17">
        <v>9</v>
      </c>
      <c r="B12" s="2" t="s">
        <v>65</v>
      </c>
      <c r="C12" s="2" t="s">
        <v>31</v>
      </c>
      <c r="D12" s="5">
        <f t="shared" si="0"/>
        <v>160.05</v>
      </c>
      <c r="E12" s="6">
        <f t="shared" si="1"/>
        <v>62</v>
      </c>
      <c r="F12" s="7">
        <f t="shared" si="2"/>
        <v>1</v>
      </c>
      <c r="G12" s="9">
        <v>22.53</v>
      </c>
      <c r="H12" s="12"/>
      <c r="I12" s="12"/>
      <c r="J12" s="12"/>
      <c r="K12" s="9">
        <f t="shared" si="3"/>
        <v>22.53</v>
      </c>
      <c r="L12" s="10">
        <f>RANK(K12,K$3:K$33,1)</f>
        <v>7</v>
      </c>
      <c r="M12" s="5">
        <v>23.89</v>
      </c>
      <c r="N12" s="15"/>
      <c r="O12" s="15"/>
      <c r="P12" s="15"/>
      <c r="Q12" s="5">
        <f t="shared" si="4"/>
        <v>23.89</v>
      </c>
      <c r="R12" s="7">
        <f>RANK(Q12,Q$3:Q$33,1)</f>
        <v>8</v>
      </c>
      <c r="S12" s="9">
        <v>21.43</v>
      </c>
      <c r="T12" s="12"/>
      <c r="U12" s="12"/>
      <c r="V12" s="12"/>
      <c r="W12" s="9">
        <f t="shared" si="5"/>
        <v>21.43</v>
      </c>
      <c r="X12" s="10">
        <f>RANK(W12,W$3:W$33,1)</f>
        <v>9</v>
      </c>
      <c r="Y12" s="5">
        <v>24.65</v>
      </c>
      <c r="Z12" s="15"/>
      <c r="AA12" s="15"/>
      <c r="AB12" s="15"/>
      <c r="AC12" s="5">
        <f t="shared" si="6"/>
        <v>24.65</v>
      </c>
      <c r="AD12" s="7">
        <f>RANK(AC12,AC$3:AC$33,1)</f>
        <v>9</v>
      </c>
      <c r="AE12" s="9">
        <v>33.24</v>
      </c>
      <c r="AF12" s="12"/>
      <c r="AG12" s="12"/>
      <c r="AH12" s="12"/>
      <c r="AI12" s="9">
        <f t="shared" si="7"/>
        <v>33.24</v>
      </c>
      <c r="AJ12" s="10">
        <f>RANK(AI12,AI$3:AI$33,1)</f>
        <v>12</v>
      </c>
      <c r="AK12" s="5">
        <v>29.31</v>
      </c>
      <c r="AL12" s="15">
        <v>1</v>
      </c>
      <c r="AM12" s="15"/>
      <c r="AN12" s="15"/>
      <c r="AO12" s="5">
        <f t="shared" si="8"/>
        <v>34.31</v>
      </c>
      <c r="AP12" s="7">
        <f>RANK(AO12,AO$3:AO$33,1)</f>
        <v>17</v>
      </c>
    </row>
    <row r="13" spans="1:42" ht="10.5">
      <c r="A13" s="17">
        <v>10</v>
      </c>
      <c r="B13" s="2" t="s">
        <v>50</v>
      </c>
      <c r="C13" s="2" t="s">
        <v>41</v>
      </c>
      <c r="D13" s="5">
        <f t="shared" si="0"/>
        <v>165.48000000000002</v>
      </c>
      <c r="E13" s="6">
        <f t="shared" si="1"/>
        <v>70</v>
      </c>
      <c r="F13" s="7">
        <f t="shared" si="2"/>
        <v>1</v>
      </c>
      <c r="G13" s="9">
        <v>27.14</v>
      </c>
      <c r="H13" s="12"/>
      <c r="I13" s="12"/>
      <c r="J13" s="12"/>
      <c r="K13" s="9">
        <f t="shared" si="3"/>
        <v>27.14</v>
      </c>
      <c r="L13" s="10">
        <f>RANK(K13,K$3:K$33,1)</f>
        <v>16</v>
      </c>
      <c r="M13" s="5">
        <v>25.31</v>
      </c>
      <c r="N13" s="15"/>
      <c r="O13" s="15"/>
      <c r="P13" s="15"/>
      <c r="Q13" s="5">
        <f t="shared" si="4"/>
        <v>25.31</v>
      </c>
      <c r="R13" s="7">
        <f>RANK(Q13,Q$3:Q$33,1)</f>
        <v>11</v>
      </c>
      <c r="S13" s="9">
        <v>20.79</v>
      </c>
      <c r="T13" s="12"/>
      <c r="U13" s="12"/>
      <c r="V13" s="12"/>
      <c r="W13" s="9">
        <f t="shared" si="5"/>
        <v>20.79</v>
      </c>
      <c r="X13" s="10">
        <f>RANK(W13,W$3:W$33,1)</f>
        <v>6</v>
      </c>
      <c r="Y13" s="5">
        <v>24.75</v>
      </c>
      <c r="Z13" s="15"/>
      <c r="AA13" s="15"/>
      <c r="AB13" s="15"/>
      <c r="AC13" s="5">
        <f t="shared" si="6"/>
        <v>24.75</v>
      </c>
      <c r="AD13" s="7">
        <f>RANK(AC13,AC$3:AC$33,1)</f>
        <v>10</v>
      </c>
      <c r="AE13" s="9">
        <v>35.23</v>
      </c>
      <c r="AF13" s="12"/>
      <c r="AG13" s="12"/>
      <c r="AH13" s="12"/>
      <c r="AI13" s="9">
        <f t="shared" si="7"/>
        <v>35.23</v>
      </c>
      <c r="AJ13" s="10">
        <f>RANK(AI13,AI$3:AI$33,1)</f>
        <v>14</v>
      </c>
      <c r="AK13" s="5">
        <v>27.26</v>
      </c>
      <c r="AL13" s="15">
        <v>1</v>
      </c>
      <c r="AM13" s="15"/>
      <c r="AN13" s="15"/>
      <c r="AO13" s="5">
        <f t="shared" si="8"/>
        <v>32.260000000000005</v>
      </c>
      <c r="AP13" s="7">
        <f>RANK(AO13,AO$3:AO$33,1)</f>
        <v>13</v>
      </c>
    </row>
    <row r="14" spans="1:42" ht="10.5">
      <c r="A14" s="17">
        <v>11</v>
      </c>
      <c r="B14" s="2" t="s">
        <v>74</v>
      </c>
      <c r="C14" s="2" t="s">
        <v>29</v>
      </c>
      <c r="D14" s="5">
        <f t="shared" si="0"/>
        <v>166.58</v>
      </c>
      <c r="E14" s="6">
        <f t="shared" si="1"/>
        <v>72</v>
      </c>
      <c r="F14" s="7">
        <f t="shared" si="2"/>
        <v>2</v>
      </c>
      <c r="G14" s="9">
        <v>22.91</v>
      </c>
      <c r="H14" s="12"/>
      <c r="I14" s="12"/>
      <c r="J14" s="12"/>
      <c r="K14" s="9">
        <f t="shared" si="3"/>
        <v>22.91</v>
      </c>
      <c r="L14" s="10">
        <f>RANK(K14,K$3:K$33,1)</f>
        <v>8</v>
      </c>
      <c r="M14" s="5">
        <v>25.28</v>
      </c>
      <c r="N14" s="15"/>
      <c r="O14" s="15"/>
      <c r="P14" s="15"/>
      <c r="Q14" s="5">
        <f t="shared" si="4"/>
        <v>25.28</v>
      </c>
      <c r="R14" s="7">
        <f>RANK(Q14,Q$3:Q$33,1)</f>
        <v>10</v>
      </c>
      <c r="S14" s="9">
        <v>18.15</v>
      </c>
      <c r="T14" s="12"/>
      <c r="U14" s="12"/>
      <c r="V14" s="12"/>
      <c r="W14" s="9">
        <f t="shared" si="5"/>
        <v>18.15</v>
      </c>
      <c r="X14" s="10">
        <f>RANK(W14,W$3:W$33,1)</f>
        <v>3</v>
      </c>
      <c r="Y14" s="5">
        <v>22.01</v>
      </c>
      <c r="Z14" s="15">
        <v>1</v>
      </c>
      <c r="AA14" s="15"/>
      <c r="AB14" s="15"/>
      <c r="AC14" s="5">
        <f t="shared" si="6"/>
        <v>27.01</v>
      </c>
      <c r="AD14" s="7">
        <f>RANK(AC14,AC$3:AC$33,1)</f>
        <v>13</v>
      </c>
      <c r="AE14" s="9">
        <v>35.99</v>
      </c>
      <c r="AF14" s="12"/>
      <c r="AG14" s="12"/>
      <c r="AH14" s="12"/>
      <c r="AI14" s="9">
        <f t="shared" si="7"/>
        <v>35.99</v>
      </c>
      <c r="AJ14" s="10">
        <f>RANK(AI14,AI$3:AI$33,1)</f>
        <v>19</v>
      </c>
      <c r="AK14" s="5">
        <v>32.24</v>
      </c>
      <c r="AL14" s="15">
        <v>1</v>
      </c>
      <c r="AM14" s="15"/>
      <c r="AN14" s="15"/>
      <c r="AO14" s="5">
        <f t="shared" si="8"/>
        <v>37.24</v>
      </c>
      <c r="AP14" s="7">
        <f>RANK(AO14,AO$3:AO$33,1)</f>
        <v>19</v>
      </c>
    </row>
    <row r="15" spans="1:42" ht="10.5">
      <c r="A15" s="17">
        <v>12</v>
      </c>
      <c r="B15" s="2" t="s">
        <v>55</v>
      </c>
      <c r="C15" s="2" t="s">
        <v>29</v>
      </c>
      <c r="D15" s="5">
        <f t="shared" si="0"/>
        <v>173.03000000000003</v>
      </c>
      <c r="E15" s="6">
        <f t="shared" si="1"/>
        <v>83</v>
      </c>
      <c r="F15" s="7">
        <f t="shared" si="2"/>
        <v>1</v>
      </c>
      <c r="G15" s="9">
        <v>26.59</v>
      </c>
      <c r="H15" s="12">
        <v>1</v>
      </c>
      <c r="I15" s="12"/>
      <c r="J15" s="12"/>
      <c r="K15" s="9">
        <f t="shared" si="3"/>
        <v>31.59</v>
      </c>
      <c r="L15" s="10">
        <f>RANK(K15,K$3:K$33,1)</f>
        <v>21</v>
      </c>
      <c r="M15" s="5">
        <v>28.41</v>
      </c>
      <c r="N15" s="15"/>
      <c r="O15" s="15"/>
      <c r="P15" s="15"/>
      <c r="Q15" s="5">
        <f t="shared" si="4"/>
        <v>28.41</v>
      </c>
      <c r="R15" s="7">
        <f>RANK(Q15,Q$3:Q$33,1)</f>
        <v>16</v>
      </c>
      <c r="S15" s="9">
        <v>22.7</v>
      </c>
      <c r="T15" s="12"/>
      <c r="U15" s="12"/>
      <c r="V15" s="12"/>
      <c r="W15" s="9">
        <f t="shared" si="5"/>
        <v>22.7</v>
      </c>
      <c r="X15" s="10">
        <f>RANK(W15,W$3:W$33,1)</f>
        <v>11</v>
      </c>
      <c r="Y15" s="5">
        <v>29.51</v>
      </c>
      <c r="Z15" s="15"/>
      <c r="AA15" s="15"/>
      <c r="AB15" s="15"/>
      <c r="AC15" s="5">
        <f t="shared" si="6"/>
        <v>29.51</v>
      </c>
      <c r="AD15" s="7">
        <f>RANK(AC15,AC$3:AC$33,1)</f>
        <v>17</v>
      </c>
      <c r="AE15" s="9">
        <v>31.65</v>
      </c>
      <c r="AF15" s="12"/>
      <c r="AG15" s="12"/>
      <c r="AH15" s="12"/>
      <c r="AI15" s="9">
        <f t="shared" si="7"/>
        <v>31.65</v>
      </c>
      <c r="AJ15" s="10">
        <f>RANK(AI15,AI$3:AI$33,1)</f>
        <v>10</v>
      </c>
      <c r="AK15" s="5">
        <v>29.17</v>
      </c>
      <c r="AL15" s="15"/>
      <c r="AM15" s="15"/>
      <c r="AN15" s="15"/>
      <c r="AO15" s="5">
        <f t="shared" si="8"/>
        <v>29.17</v>
      </c>
      <c r="AP15" s="7">
        <f>RANK(AO15,AO$3:AO$33,1)</f>
        <v>8</v>
      </c>
    </row>
    <row r="16" spans="1:42" s="3" customFormat="1" ht="10.5">
      <c r="A16" s="19">
        <v>13</v>
      </c>
      <c r="B16" s="20" t="s">
        <v>67</v>
      </c>
      <c r="C16" s="20" t="s">
        <v>42</v>
      </c>
      <c r="D16" s="21">
        <f t="shared" si="0"/>
        <v>176.32000000000002</v>
      </c>
      <c r="E16" s="22">
        <f t="shared" si="1"/>
        <v>91</v>
      </c>
      <c r="F16" s="23">
        <f t="shared" si="2"/>
        <v>0</v>
      </c>
      <c r="G16" s="24">
        <v>25.41</v>
      </c>
      <c r="H16" s="25"/>
      <c r="I16" s="25"/>
      <c r="J16" s="25"/>
      <c r="K16" s="24">
        <f t="shared" si="3"/>
        <v>25.41</v>
      </c>
      <c r="L16" s="26">
        <f>RANK(K16,K$3:K$33,1)</f>
        <v>12</v>
      </c>
      <c r="M16" s="21">
        <v>25.66</v>
      </c>
      <c r="N16" s="27"/>
      <c r="O16" s="27"/>
      <c r="P16" s="27"/>
      <c r="Q16" s="21">
        <f t="shared" si="4"/>
        <v>25.66</v>
      </c>
      <c r="R16" s="23">
        <f>RANK(Q16,Q$3:Q$33,1)</f>
        <v>13</v>
      </c>
      <c r="S16" s="24">
        <v>26.89</v>
      </c>
      <c r="T16" s="25"/>
      <c r="U16" s="25"/>
      <c r="V16" s="25"/>
      <c r="W16" s="24">
        <f t="shared" si="5"/>
        <v>26.89</v>
      </c>
      <c r="X16" s="26">
        <f>RANK(W16,W$3:W$33,1)</f>
        <v>18</v>
      </c>
      <c r="Y16" s="21">
        <v>26.09</v>
      </c>
      <c r="Z16" s="27"/>
      <c r="AA16" s="27"/>
      <c r="AB16" s="27"/>
      <c r="AC16" s="21">
        <f t="shared" si="6"/>
        <v>26.09</v>
      </c>
      <c r="AD16" s="23">
        <f>RANK(AC16,AC$3:AC$33,1)</f>
        <v>12</v>
      </c>
      <c r="AE16" s="24">
        <v>38.87</v>
      </c>
      <c r="AF16" s="25"/>
      <c r="AG16" s="25"/>
      <c r="AH16" s="25"/>
      <c r="AI16" s="24">
        <f t="shared" si="7"/>
        <v>38.87</v>
      </c>
      <c r="AJ16" s="26">
        <f>RANK(AI16,AI$3:AI$33,1)</f>
        <v>21</v>
      </c>
      <c r="AK16" s="21">
        <v>33.4</v>
      </c>
      <c r="AL16" s="27"/>
      <c r="AM16" s="27"/>
      <c r="AN16" s="27"/>
      <c r="AO16" s="21">
        <f t="shared" si="8"/>
        <v>33.4</v>
      </c>
      <c r="AP16" s="23">
        <f>RANK(AO16,AO$3:AO$33,1)</f>
        <v>15</v>
      </c>
    </row>
    <row r="17" spans="1:42" ht="10.5">
      <c r="A17" s="17">
        <v>14</v>
      </c>
      <c r="B17" s="2" t="s">
        <v>48</v>
      </c>
      <c r="C17" s="2" t="s">
        <v>31</v>
      </c>
      <c r="D17" s="5">
        <f t="shared" si="0"/>
        <v>177.24</v>
      </c>
      <c r="E17" s="6">
        <f t="shared" si="1"/>
        <v>80</v>
      </c>
      <c r="F17" s="7">
        <f t="shared" si="2"/>
        <v>2</v>
      </c>
      <c r="G17" s="9">
        <v>24.92</v>
      </c>
      <c r="H17" s="12"/>
      <c r="I17" s="12"/>
      <c r="J17" s="12"/>
      <c r="K17" s="9">
        <f t="shared" si="3"/>
        <v>24.92</v>
      </c>
      <c r="L17" s="10">
        <f>RANK(K17,K$3:K$33,1)</f>
        <v>11</v>
      </c>
      <c r="M17" s="5">
        <v>34.91</v>
      </c>
      <c r="N17" s="15"/>
      <c r="O17" s="15"/>
      <c r="P17" s="15"/>
      <c r="Q17" s="5">
        <f t="shared" si="4"/>
        <v>34.91</v>
      </c>
      <c r="R17" s="7">
        <f>RANK(Q17,Q$3:Q$33,1)</f>
        <v>20</v>
      </c>
      <c r="S17" s="9">
        <v>19.02</v>
      </c>
      <c r="T17" s="12">
        <v>1</v>
      </c>
      <c r="U17" s="12"/>
      <c r="V17" s="12"/>
      <c r="W17" s="9">
        <f t="shared" si="5"/>
        <v>24.02</v>
      </c>
      <c r="X17" s="10">
        <f>RANK(W17,W$3:W$33,1)</f>
        <v>13</v>
      </c>
      <c r="Y17" s="5">
        <v>24.31</v>
      </c>
      <c r="Z17" s="15"/>
      <c r="AA17" s="15"/>
      <c r="AB17" s="15"/>
      <c r="AC17" s="5">
        <f t="shared" si="6"/>
        <v>24.31</v>
      </c>
      <c r="AD17" s="7">
        <f>RANK(AC17,AC$3:AC$33,1)</f>
        <v>8</v>
      </c>
      <c r="AE17" s="9">
        <v>36.49</v>
      </c>
      <c r="AF17" s="12">
        <v>1</v>
      </c>
      <c r="AG17" s="12"/>
      <c r="AH17" s="12"/>
      <c r="AI17" s="9">
        <f t="shared" si="7"/>
        <v>41.49</v>
      </c>
      <c r="AJ17" s="10">
        <f>RANK(AI17,AI$3:AI$33,1)</f>
        <v>22</v>
      </c>
      <c r="AK17" s="5">
        <v>27.59</v>
      </c>
      <c r="AL17" s="15"/>
      <c r="AM17" s="15"/>
      <c r="AN17" s="15"/>
      <c r="AO17" s="5">
        <f t="shared" si="8"/>
        <v>27.59</v>
      </c>
      <c r="AP17" s="7">
        <f>RANK(AO17,AO$3:AO$33,1)</f>
        <v>6</v>
      </c>
    </row>
    <row r="18" spans="1:42" s="3" customFormat="1" ht="10.5">
      <c r="A18" s="19">
        <v>15</v>
      </c>
      <c r="B18" s="20" t="s">
        <v>76</v>
      </c>
      <c r="C18" s="20" t="s">
        <v>33</v>
      </c>
      <c r="D18" s="21">
        <f t="shared" si="0"/>
        <v>178.52</v>
      </c>
      <c r="E18" s="22">
        <f t="shared" si="1"/>
        <v>87</v>
      </c>
      <c r="F18" s="23">
        <f t="shared" si="2"/>
        <v>0</v>
      </c>
      <c r="G18" s="24">
        <v>32.9</v>
      </c>
      <c r="H18" s="25"/>
      <c r="I18" s="25"/>
      <c r="J18" s="25"/>
      <c r="K18" s="24">
        <f t="shared" si="3"/>
        <v>32.9</v>
      </c>
      <c r="L18" s="26">
        <f>RANK(K18,K$3:K$33,1)</f>
        <v>22</v>
      </c>
      <c r="M18" s="21">
        <v>27.4</v>
      </c>
      <c r="N18" s="27"/>
      <c r="O18" s="27"/>
      <c r="P18" s="27"/>
      <c r="Q18" s="21">
        <f t="shared" si="4"/>
        <v>27.4</v>
      </c>
      <c r="R18" s="23">
        <f>RANK(Q18,Q$3:Q$33,1)</f>
        <v>15</v>
      </c>
      <c r="S18" s="24">
        <v>26.62</v>
      </c>
      <c r="T18" s="25"/>
      <c r="U18" s="25"/>
      <c r="V18" s="25"/>
      <c r="W18" s="24">
        <f t="shared" si="5"/>
        <v>26.62</v>
      </c>
      <c r="X18" s="26">
        <f>RANK(W18,W$3:W$33,1)</f>
        <v>17</v>
      </c>
      <c r="Y18" s="21">
        <v>28.46</v>
      </c>
      <c r="Z18" s="27"/>
      <c r="AA18" s="27"/>
      <c r="AB18" s="27"/>
      <c r="AC18" s="21">
        <f t="shared" si="6"/>
        <v>28.46</v>
      </c>
      <c r="AD18" s="23">
        <f>RANK(AC18,AC$3:AC$33,1)</f>
        <v>15</v>
      </c>
      <c r="AE18" s="24">
        <v>30.9</v>
      </c>
      <c r="AF18" s="25"/>
      <c r="AG18" s="25"/>
      <c r="AH18" s="25"/>
      <c r="AI18" s="24">
        <f t="shared" si="7"/>
        <v>30.9</v>
      </c>
      <c r="AJ18" s="26">
        <f>RANK(AI18,AI$3:AI$33,1)</f>
        <v>6</v>
      </c>
      <c r="AK18" s="21">
        <v>32.24</v>
      </c>
      <c r="AL18" s="27"/>
      <c r="AM18" s="27"/>
      <c r="AN18" s="27"/>
      <c r="AO18" s="21">
        <f t="shared" si="8"/>
        <v>32.24</v>
      </c>
      <c r="AP18" s="23">
        <f>RANK(AO18,AO$3:AO$33,1)</f>
        <v>12</v>
      </c>
    </row>
    <row r="19" spans="1:42" s="3" customFormat="1" ht="10.5">
      <c r="A19" s="19">
        <v>16</v>
      </c>
      <c r="B19" s="20" t="s">
        <v>56</v>
      </c>
      <c r="C19" s="20" t="s">
        <v>33</v>
      </c>
      <c r="D19" s="21">
        <f t="shared" si="0"/>
        <v>178.87</v>
      </c>
      <c r="E19" s="22">
        <f t="shared" si="1"/>
        <v>91</v>
      </c>
      <c r="F19" s="23">
        <f t="shared" si="2"/>
        <v>0</v>
      </c>
      <c r="G19" s="24">
        <v>31.55</v>
      </c>
      <c r="H19" s="25"/>
      <c r="I19" s="25"/>
      <c r="J19" s="25"/>
      <c r="K19" s="24">
        <f t="shared" si="3"/>
        <v>31.55</v>
      </c>
      <c r="L19" s="26">
        <f>RANK(K19,K$3:K$33,1)</f>
        <v>20</v>
      </c>
      <c r="M19" s="21">
        <v>26.31</v>
      </c>
      <c r="N19" s="27"/>
      <c r="O19" s="27"/>
      <c r="P19" s="27"/>
      <c r="Q19" s="21">
        <f t="shared" si="4"/>
        <v>26.31</v>
      </c>
      <c r="R19" s="23">
        <f>RANK(Q19,Q$3:Q$33,1)</f>
        <v>14</v>
      </c>
      <c r="S19" s="24">
        <v>28.86</v>
      </c>
      <c r="T19" s="25"/>
      <c r="U19" s="25"/>
      <c r="V19" s="25"/>
      <c r="W19" s="24">
        <f t="shared" si="5"/>
        <v>28.86</v>
      </c>
      <c r="X19" s="26">
        <f>RANK(W19,W$3:W$33,1)</f>
        <v>20</v>
      </c>
      <c r="Y19" s="21">
        <v>27.3</v>
      </c>
      <c r="Z19" s="27"/>
      <c r="AA19" s="27"/>
      <c r="AB19" s="27"/>
      <c r="AC19" s="21">
        <f t="shared" si="6"/>
        <v>27.3</v>
      </c>
      <c r="AD19" s="23">
        <f>RANK(AC19,AC$3:AC$33,1)</f>
        <v>14</v>
      </c>
      <c r="AE19" s="24">
        <v>31.52</v>
      </c>
      <c r="AF19" s="25"/>
      <c r="AG19" s="25"/>
      <c r="AH19" s="25"/>
      <c r="AI19" s="24">
        <f t="shared" si="7"/>
        <v>31.52</v>
      </c>
      <c r="AJ19" s="26">
        <f>RANK(AI19,AI$3:AI$33,1)</f>
        <v>9</v>
      </c>
      <c r="AK19" s="21">
        <v>33.33</v>
      </c>
      <c r="AL19" s="27"/>
      <c r="AM19" s="27"/>
      <c r="AN19" s="27"/>
      <c r="AO19" s="21">
        <f t="shared" si="8"/>
        <v>33.33</v>
      </c>
      <c r="AP19" s="23">
        <f>RANK(AO19,AO$3:AO$33,1)</f>
        <v>14</v>
      </c>
    </row>
    <row r="20" spans="1:42" ht="10.5">
      <c r="A20" s="17">
        <v>17</v>
      </c>
      <c r="B20" s="2" t="s">
        <v>53</v>
      </c>
      <c r="C20" s="2" t="s">
        <v>29</v>
      </c>
      <c r="D20" s="5">
        <f t="shared" si="0"/>
        <v>187.01</v>
      </c>
      <c r="E20" s="6">
        <f t="shared" si="1"/>
        <v>102</v>
      </c>
      <c r="F20" s="7">
        <f t="shared" si="2"/>
        <v>4</v>
      </c>
      <c r="G20" s="9">
        <v>25.43</v>
      </c>
      <c r="H20" s="12"/>
      <c r="I20" s="12"/>
      <c r="J20" s="12"/>
      <c r="K20" s="9">
        <f t="shared" si="3"/>
        <v>25.43</v>
      </c>
      <c r="L20" s="10">
        <f>RANK(K20,K$3:K$33,1)</f>
        <v>13</v>
      </c>
      <c r="M20" s="5">
        <v>24.8</v>
      </c>
      <c r="N20" s="15">
        <v>1</v>
      </c>
      <c r="O20" s="15"/>
      <c r="P20" s="15"/>
      <c r="Q20" s="5">
        <f t="shared" si="4"/>
        <v>29.8</v>
      </c>
      <c r="R20" s="7">
        <f>RANK(Q20,Q$3:Q$33,1)</f>
        <v>17</v>
      </c>
      <c r="S20" s="9">
        <v>25.26</v>
      </c>
      <c r="T20" s="12"/>
      <c r="U20" s="12"/>
      <c r="V20" s="12"/>
      <c r="W20" s="9">
        <f t="shared" si="5"/>
        <v>25.26</v>
      </c>
      <c r="X20" s="10">
        <f>RANK(W20,W$3:W$33,1)</f>
        <v>14</v>
      </c>
      <c r="Y20" s="5">
        <v>24.64</v>
      </c>
      <c r="Z20" s="15">
        <v>1</v>
      </c>
      <c r="AA20" s="15"/>
      <c r="AB20" s="15"/>
      <c r="AC20" s="5">
        <f t="shared" si="6"/>
        <v>29.64</v>
      </c>
      <c r="AD20" s="7">
        <f>RANK(AC20,AC$3:AC$33,1)</f>
        <v>18</v>
      </c>
      <c r="AE20" s="9">
        <v>35.94</v>
      </c>
      <c r="AF20" s="12"/>
      <c r="AG20" s="12"/>
      <c r="AH20" s="12"/>
      <c r="AI20" s="9">
        <f t="shared" si="7"/>
        <v>35.94</v>
      </c>
      <c r="AJ20" s="10">
        <f>RANK(AI20,AI$3:AI$33,1)</f>
        <v>18</v>
      </c>
      <c r="AK20" s="5">
        <v>30.94</v>
      </c>
      <c r="AL20" s="15">
        <v>2</v>
      </c>
      <c r="AM20" s="15"/>
      <c r="AN20" s="15"/>
      <c r="AO20" s="5">
        <f t="shared" si="8"/>
        <v>40.94</v>
      </c>
      <c r="AP20" s="7">
        <f>RANK(AO20,AO$3:AO$33,1)</f>
        <v>22</v>
      </c>
    </row>
    <row r="21" spans="1:42" ht="10.5">
      <c r="A21" s="17">
        <v>18</v>
      </c>
      <c r="B21" s="2" t="s">
        <v>66</v>
      </c>
      <c r="C21" s="2" t="s">
        <v>39</v>
      </c>
      <c r="D21" s="5">
        <f t="shared" si="0"/>
        <v>189.51000000000002</v>
      </c>
      <c r="E21" s="6">
        <f t="shared" si="1"/>
        <v>88</v>
      </c>
      <c r="F21" s="7">
        <f t="shared" si="2"/>
        <v>3</v>
      </c>
      <c r="G21" s="9">
        <v>24.88</v>
      </c>
      <c r="H21" s="12"/>
      <c r="I21" s="12"/>
      <c r="J21" s="12"/>
      <c r="K21" s="9">
        <f t="shared" si="3"/>
        <v>24.88</v>
      </c>
      <c r="L21" s="10">
        <f>RANK(K21,K$3:K$33,1)</f>
        <v>10</v>
      </c>
      <c r="M21" s="5">
        <v>24.79</v>
      </c>
      <c r="N21" s="15"/>
      <c r="O21" s="15"/>
      <c r="P21" s="15"/>
      <c r="Q21" s="5">
        <f t="shared" si="4"/>
        <v>24.79</v>
      </c>
      <c r="R21" s="7">
        <f>RANK(Q21,Q$3:Q$33,1)</f>
        <v>9</v>
      </c>
      <c r="S21" s="9">
        <v>29.47</v>
      </c>
      <c r="T21" s="12">
        <v>3</v>
      </c>
      <c r="U21" s="12"/>
      <c r="V21" s="12"/>
      <c r="W21" s="9">
        <f t="shared" si="5"/>
        <v>44.47</v>
      </c>
      <c r="X21" s="10">
        <f>RANK(W21,W$3:W$33,1)</f>
        <v>29</v>
      </c>
      <c r="Y21" s="5">
        <v>31.98</v>
      </c>
      <c r="Z21" s="15"/>
      <c r="AA21" s="15"/>
      <c r="AB21" s="15"/>
      <c r="AC21" s="5">
        <f t="shared" si="6"/>
        <v>31.98</v>
      </c>
      <c r="AD21" s="7">
        <f>RANK(AC21,AC$3:AC$33,1)</f>
        <v>20</v>
      </c>
      <c r="AE21" s="9">
        <v>32.74</v>
      </c>
      <c r="AF21" s="12"/>
      <c r="AG21" s="12"/>
      <c r="AH21" s="12"/>
      <c r="AI21" s="9">
        <f t="shared" si="7"/>
        <v>32.74</v>
      </c>
      <c r="AJ21" s="10">
        <f>RANK(AI21,AI$3:AI$33,1)</f>
        <v>11</v>
      </c>
      <c r="AK21" s="5">
        <v>30.65</v>
      </c>
      <c r="AL21" s="15"/>
      <c r="AM21" s="15"/>
      <c r="AN21" s="15"/>
      <c r="AO21" s="5">
        <f t="shared" si="8"/>
        <v>30.65</v>
      </c>
      <c r="AP21" s="7">
        <f>RANK(AO21,AO$3:AO$33,1)</f>
        <v>9</v>
      </c>
    </row>
    <row r="22" spans="1:42" ht="10.5">
      <c r="A22" s="17">
        <v>19</v>
      </c>
      <c r="B22" s="2" t="s">
        <v>62</v>
      </c>
      <c r="C22" s="2" t="s">
        <v>28</v>
      </c>
      <c r="D22" s="5">
        <f t="shared" si="0"/>
        <v>196.20999999999998</v>
      </c>
      <c r="E22" s="6">
        <f t="shared" si="1"/>
        <v>110</v>
      </c>
      <c r="F22" s="7">
        <f t="shared" si="2"/>
        <v>7</v>
      </c>
      <c r="G22" s="9">
        <v>23.81</v>
      </c>
      <c r="H22" s="12">
        <v>1</v>
      </c>
      <c r="I22" s="12"/>
      <c r="J22" s="12"/>
      <c r="K22" s="9">
        <f t="shared" si="3"/>
        <v>28.81</v>
      </c>
      <c r="L22" s="10">
        <f>RANK(K22,K$3:K$33,1)</f>
        <v>17</v>
      </c>
      <c r="M22" s="5">
        <v>26.14</v>
      </c>
      <c r="N22" s="15">
        <v>1</v>
      </c>
      <c r="O22" s="15"/>
      <c r="P22" s="15"/>
      <c r="Q22" s="5">
        <f t="shared" si="4"/>
        <v>31.14</v>
      </c>
      <c r="R22" s="7">
        <f>RANK(Q22,Q$3:Q$33,1)</f>
        <v>18</v>
      </c>
      <c r="S22" s="9">
        <v>21.14</v>
      </c>
      <c r="T22" s="12">
        <v>2</v>
      </c>
      <c r="U22" s="12"/>
      <c r="V22" s="12"/>
      <c r="W22" s="9">
        <f t="shared" si="5"/>
        <v>31.14</v>
      </c>
      <c r="X22" s="10">
        <f>RANK(W22,W$3:W$33,1)</f>
        <v>22</v>
      </c>
      <c r="Y22" s="5">
        <v>25.38</v>
      </c>
      <c r="Z22" s="15">
        <v>2</v>
      </c>
      <c r="AA22" s="15"/>
      <c r="AB22" s="15"/>
      <c r="AC22" s="5">
        <f t="shared" si="6"/>
        <v>35.379999999999995</v>
      </c>
      <c r="AD22" s="7">
        <f>RANK(AC22,AC$3:AC$33,1)</f>
        <v>22</v>
      </c>
      <c r="AE22" s="9">
        <v>32.88</v>
      </c>
      <c r="AF22" s="12">
        <v>1</v>
      </c>
      <c r="AG22" s="12"/>
      <c r="AH22" s="12"/>
      <c r="AI22" s="9">
        <f t="shared" si="7"/>
        <v>37.88</v>
      </c>
      <c r="AJ22" s="10">
        <f>RANK(AI22,AI$3:AI$33,1)</f>
        <v>20</v>
      </c>
      <c r="AK22" s="5">
        <v>31.86</v>
      </c>
      <c r="AL22" s="15"/>
      <c r="AM22" s="15"/>
      <c r="AN22" s="15"/>
      <c r="AO22" s="5">
        <f t="shared" si="8"/>
        <v>31.86</v>
      </c>
      <c r="AP22" s="7">
        <f>RANK(AO22,AO$3:AO$33,1)</f>
        <v>11</v>
      </c>
    </row>
    <row r="23" spans="1:42" ht="10.5">
      <c r="A23" s="17">
        <v>20</v>
      </c>
      <c r="B23" s="2" t="s">
        <v>52</v>
      </c>
      <c r="C23" s="2" t="s">
        <v>29</v>
      </c>
      <c r="D23" s="5">
        <f t="shared" si="0"/>
        <v>202.47</v>
      </c>
      <c r="E23" s="6">
        <f t="shared" si="1"/>
        <v>108</v>
      </c>
      <c r="F23" s="7">
        <f t="shared" si="2"/>
        <v>1</v>
      </c>
      <c r="G23" s="9">
        <v>30.77</v>
      </c>
      <c r="H23" s="12"/>
      <c r="I23" s="12"/>
      <c r="J23" s="12"/>
      <c r="K23" s="9">
        <f t="shared" si="3"/>
        <v>30.77</v>
      </c>
      <c r="L23" s="10">
        <f>RANK(K23,K$3:K$33,1)</f>
        <v>19</v>
      </c>
      <c r="M23" s="5">
        <v>36.53</v>
      </c>
      <c r="N23" s="15"/>
      <c r="O23" s="15">
        <v>1</v>
      </c>
      <c r="P23" s="15"/>
      <c r="Q23" s="5">
        <f t="shared" si="4"/>
        <v>46.53</v>
      </c>
      <c r="R23" s="7">
        <f>RANK(Q23,Q$3:Q$33,1)</f>
        <v>29</v>
      </c>
      <c r="S23" s="9">
        <v>26.29</v>
      </c>
      <c r="T23" s="12"/>
      <c r="U23" s="12"/>
      <c r="V23" s="12"/>
      <c r="W23" s="9">
        <f t="shared" si="5"/>
        <v>26.29</v>
      </c>
      <c r="X23" s="10">
        <f>RANK(W23,W$3:W$33,1)</f>
        <v>16</v>
      </c>
      <c r="Y23" s="5">
        <v>28.94</v>
      </c>
      <c r="Z23" s="15">
        <v>1</v>
      </c>
      <c r="AA23" s="15"/>
      <c r="AB23" s="15"/>
      <c r="AC23" s="5">
        <f t="shared" si="6"/>
        <v>33.94</v>
      </c>
      <c r="AD23" s="7">
        <f>RANK(AC23,AC$3:AC$33,1)</f>
        <v>21</v>
      </c>
      <c r="AE23" s="9">
        <v>34.16</v>
      </c>
      <c r="AF23" s="12"/>
      <c r="AG23" s="12"/>
      <c r="AH23" s="12"/>
      <c r="AI23" s="9">
        <f t="shared" si="7"/>
        <v>34.16</v>
      </c>
      <c r="AJ23" s="10">
        <f>RANK(AI23,AI$3:AI$33,1)</f>
        <v>13</v>
      </c>
      <c r="AK23" s="5">
        <v>30.78</v>
      </c>
      <c r="AL23" s="15"/>
      <c r="AM23" s="15"/>
      <c r="AN23" s="15"/>
      <c r="AO23" s="5">
        <f t="shared" si="8"/>
        <v>30.78</v>
      </c>
      <c r="AP23" s="7">
        <f>RANK(AO23,AO$3:AO$33,1)</f>
        <v>10</v>
      </c>
    </row>
    <row r="24" spans="1:42" ht="10.5">
      <c r="A24" s="17">
        <v>21</v>
      </c>
      <c r="B24" s="2" t="s">
        <v>57</v>
      </c>
      <c r="C24" s="2" t="s">
        <v>29</v>
      </c>
      <c r="D24" s="5">
        <f t="shared" si="0"/>
        <v>202.8</v>
      </c>
      <c r="E24" s="6">
        <f t="shared" si="1"/>
        <v>96</v>
      </c>
      <c r="F24" s="7">
        <f t="shared" si="2"/>
        <v>8</v>
      </c>
      <c r="G24" s="9">
        <v>25.63</v>
      </c>
      <c r="H24" s="12">
        <v>1</v>
      </c>
      <c r="I24" s="12"/>
      <c r="J24" s="12"/>
      <c r="K24" s="9">
        <f t="shared" si="3"/>
        <v>30.63</v>
      </c>
      <c r="L24" s="10">
        <f>RANK(K24,K$3:K$33,1)</f>
        <v>18</v>
      </c>
      <c r="M24" s="5">
        <v>22.63</v>
      </c>
      <c r="N24" s="15"/>
      <c r="O24" s="15"/>
      <c r="P24" s="15"/>
      <c r="Q24" s="5">
        <f t="shared" si="4"/>
        <v>22.63</v>
      </c>
      <c r="R24" s="7">
        <f>RANK(Q24,Q$3:Q$33,1)</f>
        <v>6</v>
      </c>
      <c r="S24" s="9">
        <v>23.69</v>
      </c>
      <c r="T24" s="12"/>
      <c r="U24" s="12"/>
      <c r="V24" s="12"/>
      <c r="W24" s="9">
        <f t="shared" si="5"/>
        <v>23.69</v>
      </c>
      <c r="X24" s="10">
        <f>RANK(W24,W$3:W$33,1)</f>
        <v>12</v>
      </c>
      <c r="Y24" s="5">
        <v>23.72</v>
      </c>
      <c r="Z24" s="15">
        <v>1</v>
      </c>
      <c r="AA24" s="15"/>
      <c r="AB24" s="15"/>
      <c r="AC24" s="5">
        <f t="shared" si="6"/>
        <v>28.72</v>
      </c>
      <c r="AD24" s="7">
        <f>RANK(AC24,AC$3:AC$33,1)</f>
        <v>16</v>
      </c>
      <c r="AE24" s="9">
        <v>30.54</v>
      </c>
      <c r="AF24" s="12">
        <v>1</v>
      </c>
      <c r="AG24" s="12"/>
      <c r="AH24" s="12"/>
      <c r="AI24" s="9">
        <f t="shared" si="7"/>
        <v>35.54</v>
      </c>
      <c r="AJ24" s="10">
        <f>RANK(AI24,AI$3:AI$33,1)</f>
        <v>15</v>
      </c>
      <c r="AK24" s="5">
        <v>36.59</v>
      </c>
      <c r="AL24" s="15">
        <v>5</v>
      </c>
      <c r="AM24" s="15"/>
      <c r="AN24" s="15"/>
      <c r="AO24" s="5">
        <f t="shared" si="8"/>
        <v>61.59</v>
      </c>
      <c r="AP24" s="7">
        <f>RANK(AO24,AO$3:AO$33,1)</f>
        <v>29</v>
      </c>
    </row>
    <row r="25" spans="1:42" ht="10.5">
      <c r="A25" s="17">
        <v>22</v>
      </c>
      <c r="B25" s="2" t="s">
        <v>59</v>
      </c>
      <c r="C25" s="2" t="s">
        <v>34</v>
      </c>
      <c r="D25" s="5">
        <f t="shared" si="0"/>
        <v>204.02999999999997</v>
      </c>
      <c r="E25" s="6">
        <f t="shared" si="1"/>
        <v>108</v>
      </c>
      <c r="F25" s="7">
        <f t="shared" si="2"/>
        <v>1</v>
      </c>
      <c r="G25" s="9">
        <v>26.71</v>
      </c>
      <c r="H25" s="12"/>
      <c r="I25" s="12"/>
      <c r="J25" s="12"/>
      <c r="K25" s="9">
        <f t="shared" si="3"/>
        <v>26.71</v>
      </c>
      <c r="L25" s="10">
        <f>RANK(K25,K$3:K$33,1)</f>
        <v>15</v>
      </c>
      <c r="M25" s="5">
        <v>25.56</v>
      </c>
      <c r="N25" s="15"/>
      <c r="O25" s="15"/>
      <c r="P25" s="15"/>
      <c r="Q25" s="5">
        <f t="shared" si="4"/>
        <v>25.56</v>
      </c>
      <c r="R25" s="7">
        <f>RANK(Q25,Q$3:Q$33,1)</f>
        <v>12</v>
      </c>
      <c r="S25" s="9">
        <v>25.91</v>
      </c>
      <c r="T25" s="12"/>
      <c r="U25" s="12"/>
      <c r="V25" s="12"/>
      <c r="W25" s="9">
        <f t="shared" si="5"/>
        <v>25.91</v>
      </c>
      <c r="X25" s="10">
        <f>RANK(W25,W$3:W$33,1)</f>
        <v>15</v>
      </c>
      <c r="Y25" s="5">
        <v>35.17</v>
      </c>
      <c r="Z25" s="15">
        <v>1</v>
      </c>
      <c r="AA25" s="15"/>
      <c r="AB25" s="15"/>
      <c r="AC25" s="5">
        <f t="shared" si="6"/>
        <v>40.17</v>
      </c>
      <c r="AD25" s="7">
        <f>RANK(AC25,AC$3:AC$33,1)</f>
        <v>24</v>
      </c>
      <c r="AE25" s="9">
        <v>48.82</v>
      </c>
      <c r="AF25" s="12"/>
      <c r="AG25" s="12"/>
      <c r="AH25" s="12"/>
      <c r="AI25" s="9">
        <f t="shared" si="7"/>
        <v>48.82</v>
      </c>
      <c r="AJ25" s="10">
        <f>RANK(AI25,AI$3:AI$33,1)</f>
        <v>24</v>
      </c>
      <c r="AK25" s="5">
        <v>36.86</v>
      </c>
      <c r="AL25" s="15"/>
      <c r="AM25" s="15"/>
      <c r="AN25" s="15"/>
      <c r="AO25" s="5">
        <f t="shared" si="8"/>
        <v>36.86</v>
      </c>
      <c r="AP25" s="7">
        <f>RANK(AO25,AO$3:AO$33,1)</f>
        <v>18</v>
      </c>
    </row>
    <row r="26" spans="1:42" ht="10.5">
      <c r="A26" s="17">
        <v>23</v>
      </c>
      <c r="B26" s="2" t="s">
        <v>51</v>
      </c>
      <c r="C26" s="2" t="s">
        <v>75</v>
      </c>
      <c r="D26" s="5">
        <f t="shared" si="0"/>
        <v>246.87</v>
      </c>
      <c r="E26" s="6">
        <f t="shared" si="1"/>
        <v>139</v>
      </c>
      <c r="F26" s="7">
        <f t="shared" si="2"/>
        <v>11</v>
      </c>
      <c r="G26" s="9">
        <v>38.08</v>
      </c>
      <c r="H26" s="12">
        <v>3</v>
      </c>
      <c r="I26" s="12"/>
      <c r="J26" s="12"/>
      <c r="K26" s="9">
        <f t="shared" si="3"/>
        <v>53.08</v>
      </c>
      <c r="L26" s="10">
        <f>RANK(K26,K$3:K$33,1)</f>
        <v>29</v>
      </c>
      <c r="M26" s="5">
        <v>31.79</v>
      </c>
      <c r="N26" s="15">
        <v>1</v>
      </c>
      <c r="O26" s="15"/>
      <c r="P26" s="15"/>
      <c r="Q26" s="5">
        <f t="shared" si="4"/>
        <v>36.79</v>
      </c>
      <c r="R26" s="7">
        <f>RANK(Q26,Q$3:Q$33,1)</f>
        <v>21</v>
      </c>
      <c r="S26" s="9">
        <v>24.54</v>
      </c>
      <c r="T26" s="12">
        <v>1</v>
      </c>
      <c r="U26" s="12"/>
      <c r="V26" s="12"/>
      <c r="W26" s="9">
        <f t="shared" si="5"/>
        <v>29.54</v>
      </c>
      <c r="X26" s="10">
        <f>RANK(W26,W$3:W$33,1)</f>
        <v>21</v>
      </c>
      <c r="Y26" s="5">
        <v>27.89</v>
      </c>
      <c r="Z26" s="15">
        <v>3</v>
      </c>
      <c r="AA26" s="15"/>
      <c r="AB26" s="15"/>
      <c r="AC26" s="5">
        <f t="shared" si="6"/>
        <v>42.89</v>
      </c>
      <c r="AD26" s="7">
        <f>RANK(AC26,AC$3:AC$33,1)</f>
        <v>25</v>
      </c>
      <c r="AE26" s="9">
        <v>35.73</v>
      </c>
      <c r="AF26" s="12"/>
      <c r="AG26" s="12"/>
      <c r="AH26" s="12"/>
      <c r="AI26" s="9">
        <f t="shared" si="7"/>
        <v>35.73</v>
      </c>
      <c r="AJ26" s="10">
        <f>RANK(AI26,AI$3:AI$33,1)</f>
        <v>17</v>
      </c>
      <c r="AK26" s="5">
        <v>23.84</v>
      </c>
      <c r="AL26" s="15">
        <v>3</v>
      </c>
      <c r="AM26" s="15">
        <v>1</v>
      </c>
      <c r="AN26" s="15"/>
      <c r="AO26" s="5">
        <f t="shared" si="8"/>
        <v>48.84</v>
      </c>
      <c r="AP26" s="7">
        <f>RANK(AO26,AO$3:AO$33,1)</f>
        <v>26</v>
      </c>
    </row>
    <row r="27" spans="1:42" ht="10.5">
      <c r="A27" s="17">
        <v>24</v>
      </c>
      <c r="B27" s="2" t="s">
        <v>71</v>
      </c>
      <c r="C27" s="2" t="s">
        <v>35</v>
      </c>
      <c r="D27" s="5">
        <f t="shared" si="0"/>
        <v>250.65</v>
      </c>
      <c r="E27" s="6">
        <f t="shared" si="1"/>
        <v>149</v>
      </c>
      <c r="F27" s="7">
        <f t="shared" si="2"/>
        <v>6</v>
      </c>
      <c r="G27" s="9">
        <v>29.94</v>
      </c>
      <c r="H27" s="12">
        <v>1</v>
      </c>
      <c r="I27" s="12"/>
      <c r="J27" s="12"/>
      <c r="K27" s="9">
        <f t="shared" si="3"/>
        <v>34.94</v>
      </c>
      <c r="L27" s="10">
        <f>RANK(K27,K$3:K$33,1)</f>
        <v>24</v>
      </c>
      <c r="M27" s="5">
        <v>32.55</v>
      </c>
      <c r="N27" s="15">
        <v>2</v>
      </c>
      <c r="O27" s="15"/>
      <c r="P27" s="15"/>
      <c r="Q27" s="5">
        <f t="shared" si="4"/>
        <v>42.55</v>
      </c>
      <c r="R27" s="7">
        <f>RANK(Q27,Q$3:Q$33,1)</f>
        <v>26</v>
      </c>
      <c r="S27" s="9">
        <v>29.77</v>
      </c>
      <c r="T27" s="12">
        <v>1</v>
      </c>
      <c r="U27" s="12"/>
      <c r="V27" s="12"/>
      <c r="W27" s="9">
        <f t="shared" si="5"/>
        <v>34.769999999999996</v>
      </c>
      <c r="X27" s="10">
        <f>RANK(W27,W$3:W$33,1)</f>
        <v>25</v>
      </c>
      <c r="Y27" s="5">
        <v>35.43</v>
      </c>
      <c r="Z27" s="15">
        <v>2</v>
      </c>
      <c r="AA27" s="15"/>
      <c r="AB27" s="15"/>
      <c r="AC27" s="5">
        <f t="shared" si="6"/>
        <v>45.43</v>
      </c>
      <c r="AD27" s="7">
        <f>RANK(AC27,AC$3:AC$33,1)</f>
        <v>28</v>
      </c>
      <c r="AE27" s="9">
        <v>52.55</v>
      </c>
      <c r="AF27" s="12"/>
      <c r="AG27" s="12"/>
      <c r="AH27" s="12"/>
      <c r="AI27" s="9">
        <f t="shared" si="7"/>
        <v>52.55</v>
      </c>
      <c r="AJ27" s="10">
        <f>RANK(AI27,AI$3:AI$33,1)</f>
        <v>26</v>
      </c>
      <c r="AK27" s="5">
        <v>40.41</v>
      </c>
      <c r="AL27" s="15"/>
      <c r="AM27" s="15"/>
      <c r="AN27" s="15"/>
      <c r="AO27" s="5">
        <f t="shared" si="8"/>
        <v>40.41</v>
      </c>
      <c r="AP27" s="7">
        <f>RANK(AO27,AO$3:AO$33,1)</f>
        <v>20</v>
      </c>
    </row>
    <row r="28" spans="1:42" ht="10.5">
      <c r="A28" s="17">
        <v>25</v>
      </c>
      <c r="B28" s="2" t="s">
        <v>54</v>
      </c>
      <c r="C28" s="2" t="s">
        <v>78</v>
      </c>
      <c r="D28" s="5">
        <f t="shared" si="0"/>
        <v>252.56</v>
      </c>
      <c r="E28" s="6">
        <f t="shared" si="1"/>
        <v>149</v>
      </c>
      <c r="F28" s="7">
        <f t="shared" si="2"/>
        <v>1</v>
      </c>
      <c r="G28" s="9">
        <v>38.89</v>
      </c>
      <c r="H28" s="12"/>
      <c r="I28" s="12"/>
      <c r="J28" s="12"/>
      <c r="K28" s="9">
        <f t="shared" si="3"/>
        <v>38.89</v>
      </c>
      <c r="L28" s="10">
        <f>RANK(K28,K$3:K$33,1)</f>
        <v>26</v>
      </c>
      <c r="M28" s="5">
        <v>42.54</v>
      </c>
      <c r="N28" s="15"/>
      <c r="O28" s="15"/>
      <c r="P28" s="15"/>
      <c r="Q28" s="5">
        <f t="shared" si="4"/>
        <v>42.54</v>
      </c>
      <c r="R28" s="7">
        <f>RANK(Q28,Q$3:Q$33,1)</f>
        <v>25</v>
      </c>
      <c r="S28" s="9">
        <v>33.13</v>
      </c>
      <c r="T28" s="12"/>
      <c r="U28" s="12"/>
      <c r="V28" s="12"/>
      <c r="W28" s="9">
        <f t="shared" si="5"/>
        <v>33.13</v>
      </c>
      <c r="X28" s="10">
        <f>RANK(W28,W$3:W$33,1)</f>
        <v>24</v>
      </c>
      <c r="Y28" s="5">
        <v>37.03</v>
      </c>
      <c r="Z28" s="15"/>
      <c r="AA28" s="15"/>
      <c r="AB28" s="15"/>
      <c r="AC28" s="5">
        <f t="shared" si="6"/>
        <v>37.03</v>
      </c>
      <c r="AD28" s="7">
        <f>RANK(AC28,AC$3:AC$33,1)</f>
        <v>23</v>
      </c>
      <c r="AE28" s="9">
        <v>42.01</v>
      </c>
      <c r="AF28" s="12"/>
      <c r="AG28" s="12"/>
      <c r="AH28" s="12"/>
      <c r="AI28" s="9">
        <f t="shared" si="7"/>
        <v>42.01</v>
      </c>
      <c r="AJ28" s="10">
        <f>RANK(AI28,AI$3:AI$33,1)</f>
        <v>23</v>
      </c>
      <c r="AK28" s="5">
        <v>53.96</v>
      </c>
      <c r="AL28" s="15">
        <v>1</v>
      </c>
      <c r="AM28" s="15"/>
      <c r="AN28" s="15"/>
      <c r="AO28" s="5">
        <f t="shared" si="8"/>
        <v>58.96</v>
      </c>
      <c r="AP28" s="7">
        <f>RANK(AO28,AO$3:AO$33,1)</f>
        <v>28</v>
      </c>
    </row>
    <row r="29" spans="1:42" ht="10.5">
      <c r="A29" s="17">
        <v>26</v>
      </c>
      <c r="B29" s="2" t="s">
        <v>68</v>
      </c>
      <c r="C29" s="2" t="s">
        <v>28</v>
      </c>
      <c r="D29" s="5">
        <f t="shared" si="0"/>
        <v>252.82</v>
      </c>
      <c r="E29" s="6">
        <f t="shared" si="1"/>
        <v>149</v>
      </c>
      <c r="F29" s="7">
        <f t="shared" si="2"/>
        <v>5</v>
      </c>
      <c r="G29" s="9">
        <v>35.72</v>
      </c>
      <c r="H29" s="12"/>
      <c r="I29" s="12"/>
      <c r="J29" s="12"/>
      <c r="K29" s="9">
        <f t="shared" si="3"/>
        <v>35.72</v>
      </c>
      <c r="L29" s="10">
        <f>RANK(K29,K$3:K$33,1)</f>
        <v>25</v>
      </c>
      <c r="M29" s="5">
        <v>34.88</v>
      </c>
      <c r="N29" s="15">
        <v>1</v>
      </c>
      <c r="O29" s="15"/>
      <c r="P29" s="15"/>
      <c r="Q29" s="5">
        <f t="shared" si="4"/>
        <v>39.88</v>
      </c>
      <c r="R29" s="7">
        <f>RANK(Q29,Q$3:Q$33,1)</f>
        <v>22</v>
      </c>
      <c r="S29" s="9">
        <v>28.91</v>
      </c>
      <c r="T29" s="12">
        <v>2</v>
      </c>
      <c r="U29" s="12"/>
      <c r="V29" s="12"/>
      <c r="W29" s="9">
        <f t="shared" si="5"/>
        <v>38.91</v>
      </c>
      <c r="X29" s="10">
        <f>RANK(W29,W$3:W$33,1)</f>
        <v>26</v>
      </c>
      <c r="Y29" s="5">
        <v>39.32</v>
      </c>
      <c r="Z29" s="15">
        <v>1</v>
      </c>
      <c r="AA29" s="15"/>
      <c r="AB29" s="15"/>
      <c r="AC29" s="5">
        <f t="shared" si="6"/>
        <v>44.32</v>
      </c>
      <c r="AD29" s="7">
        <f>RANK(AC29,AC$3:AC$33,1)</f>
        <v>27</v>
      </c>
      <c r="AE29" s="9">
        <v>49.21</v>
      </c>
      <c r="AF29" s="12"/>
      <c r="AG29" s="12"/>
      <c r="AH29" s="12"/>
      <c r="AI29" s="9">
        <f t="shared" si="7"/>
        <v>49.21</v>
      </c>
      <c r="AJ29" s="10">
        <f>RANK(AI29,AI$3:AI$33,1)</f>
        <v>25</v>
      </c>
      <c r="AK29" s="5">
        <v>39.78</v>
      </c>
      <c r="AL29" s="15">
        <v>1</v>
      </c>
      <c r="AM29" s="15"/>
      <c r="AN29" s="15"/>
      <c r="AO29" s="5">
        <f t="shared" si="8"/>
        <v>44.78</v>
      </c>
      <c r="AP29" s="7">
        <f>RANK(AO29,AO$3:AO$33,1)</f>
        <v>24</v>
      </c>
    </row>
    <row r="30" spans="1:42" ht="10.5">
      <c r="A30" s="17">
        <v>27</v>
      </c>
      <c r="B30" s="2" t="s">
        <v>58</v>
      </c>
      <c r="C30" s="2" t="s">
        <v>28</v>
      </c>
      <c r="D30" s="5">
        <f t="shared" si="0"/>
        <v>257.38</v>
      </c>
      <c r="E30" s="6">
        <f t="shared" si="1"/>
        <v>150</v>
      </c>
      <c r="F30" s="7">
        <f t="shared" si="2"/>
        <v>2</v>
      </c>
      <c r="G30" s="9">
        <v>38.03</v>
      </c>
      <c r="H30" s="12">
        <v>1</v>
      </c>
      <c r="I30" s="12"/>
      <c r="J30" s="12"/>
      <c r="K30" s="9">
        <f t="shared" si="3"/>
        <v>43.03</v>
      </c>
      <c r="L30" s="10">
        <f>RANK(K30,K$3:K$33,1)</f>
        <v>27</v>
      </c>
      <c r="M30" s="5">
        <v>35.61</v>
      </c>
      <c r="N30" s="15">
        <v>1</v>
      </c>
      <c r="O30" s="15"/>
      <c r="P30" s="15"/>
      <c r="Q30" s="5">
        <f t="shared" si="4"/>
        <v>40.61</v>
      </c>
      <c r="R30" s="7">
        <f>RANK(Q30,Q$3:Q$33,1)</f>
        <v>23</v>
      </c>
      <c r="S30" s="9">
        <v>32.2</v>
      </c>
      <c r="T30" s="12"/>
      <c r="U30" s="12"/>
      <c r="V30" s="12"/>
      <c r="W30" s="9">
        <f t="shared" si="5"/>
        <v>32.2</v>
      </c>
      <c r="X30" s="10">
        <f>RANK(W30,W$3:W$33,1)</f>
        <v>23</v>
      </c>
      <c r="Y30" s="5">
        <v>43.85</v>
      </c>
      <c r="Z30" s="15"/>
      <c r="AA30" s="15"/>
      <c r="AB30" s="15"/>
      <c r="AC30" s="5">
        <f t="shared" si="6"/>
        <v>43.85</v>
      </c>
      <c r="AD30" s="7">
        <f>RANK(AC30,AC$3:AC$33,1)</f>
        <v>26</v>
      </c>
      <c r="AE30" s="9">
        <v>53.84</v>
      </c>
      <c r="AF30" s="12"/>
      <c r="AG30" s="12"/>
      <c r="AH30" s="12"/>
      <c r="AI30" s="9">
        <f t="shared" si="7"/>
        <v>53.84</v>
      </c>
      <c r="AJ30" s="10">
        <f>RANK(AI30,AI$3:AI$33,1)</f>
        <v>28</v>
      </c>
      <c r="AK30" s="5">
        <v>43.85</v>
      </c>
      <c r="AL30" s="15"/>
      <c r="AM30" s="15"/>
      <c r="AN30" s="15"/>
      <c r="AO30" s="5">
        <f t="shared" si="8"/>
        <v>43.85</v>
      </c>
      <c r="AP30" s="7">
        <f>RANK(AO30,AO$3:AO$33,1)</f>
        <v>23</v>
      </c>
    </row>
    <row r="31" spans="1:42" s="3" customFormat="1" ht="10.5">
      <c r="A31" s="19">
        <v>28</v>
      </c>
      <c r="B31" s="20" t="s">
        <v>70</v>
      </c>
      <c r="C31" s="20" t="s">
        <v>17</v>
      </c>
      <c r="D31" s="21">
        <f t="shared" si="0"/>
        <v>290.03</v>
      </c>
      <c r="E31" s="22">
        <f t="shared" si="1"/>
        <v>169</v>
      </c>
      <c r="F31" s="23">
        <f t="shared" si="2"/>
        <v>0</v>
      </c>
      <c r="G31" s="24">
        <v>44.93</v>
      </c>
      <c r="H31" s="25"/>
      <c r="I31" s="25"/>
      <c r="J31" s="25"/>
      <c r="K31" s="24">
        <f t="shared" si="3"/>
        <v>44.93</v>
      </c>
      <c r="L31" s="26">
        <f>RANK(K31,K$3:K$33,1)</f>
        <v>28</v>
      </c>
      <c r="M31" s="21">
        <v>46.35</v>
      </c>
      <c r="N31" s="27"/>
      <c r="O31" s="27"/>
      <c r="P31" s="27"/>
      <c r="Q31" s="21">
        <f t="shared" si="4"/>
        <v>46.35</v>
      </c>
      <c r="R31" s="23">
        <f>RANK(Q31,Q$3:Q$33,1)</f>
        <v>28</v>
      </c>
      <c r="S31" s="24">
        <v>46.34</v>
      </c>
      <c r="T31" s="25"/>
      <c r="U31" s="25"/>
      <c r="V31" s="25"/>
      <c r="W31" s="24">
        <f t="shared" si="5"/>
        <v>46.34</v>
      </c>
      <c r="X31" s="26">
        <f>RANK(W31,W$3:W$33,1)</f>
        <v>30</v>
      </c>
      <c r="Y31" s="21">
        <v>47.84</v>
      </c>
      <c r="Z31" s="27"/>
      <c r="AA31" s="27"/>
      <c r="AB31" s="27"/>
      <c r="AC31" s="21">
        <f t="shared" si="6"/>
        <v>47.84</v>
      </c>
      <c r="AD31" s="23">
        <f>RANK(AC31,AC$3:AC$33,1)</f>
        <v>29</v>
      </c>
      <c r="AE31" s="24">
        <v>52.73</v>
      </c>
      <c r="AF31" s="25"/>
      <c r="AG31" s="25"/>
      <c r="AH31" s="25"/>
      <c r="AI31" s="24">
        <f t="shared" si="7"/>
        <v>52.73</v>
      </c>
      <c r="AJ31" s="26">
        <f>RANK(AI31,AI$3:AI$33,1)</f>
        <v>27</v>
      </c>
      <c r="AK31" s="21">
        <v>51.84</v>
      </c>
      <c r="AL31" s="27"/>
      <c r="AM31" s="27"/>
      <c r="AN31" s="27"/>
      <c r="AO31" s="21">
        <f t="shared" si="8"/>
        <v>51.84</v>
      </c>
      <c r="AP31" s="23">
        <f>RANK(AO31,AO$3:AO$33,1)</f>
        <v>27</v>
      </c>
    </row>
    <row r="32" spans="1:42" ht="10.5">
      <c r="A32" s="17">
        <v>29</v>
      </c>
      <c r="B32" s="2" t="s">
        <v>77</v>
      </c>
      <c r="C32" s="2" t="s">
        <v>78</v>
      </c>
      <c r="D32" s="5">
        <f t="shared" si="0"/>
        <v>346.33</v>
      </c>
      <c r="E32" s="6">
        <f t="shared" si="1"/>
        <v>174</v>
      </c>
      <c r="F32" s="7">
        <f t="shared" si="2"/>
        <v>2</v>
      </c>
      <c r="G32" s="9">
        <v>66.71</v>
      </c>
      <c r="H32" s="12">
        <v>1</v>
      </c>
      <c r="I32" s="12"/>
      <c r="J32" s="12"/>
      <c r="K32" s="9">
        <f t="shared" si="3"/>
        <v>71.71</v>
      </c>
      <c r="L32" s="10">
        <f>RANK(K32,K$3:K$33,1)</f>
        <v>30</v>
      </c>
      <c r="M32" s="5">
        <v>45.79</v>
      </c>
      <c r="N32" s="15"/>
      <c r="O32" s="15"/>
      <c r="P32" s="15"/>
      <c r="Q32" s="5">
        <f t="shared" si="4"/>
        <v>45.79</v>
      </c>
      <c r="R32" s="7">
        <f>RANK(Q32,Q$3:Q$33,1)</f>
        <v>27</v>
      </c>
      <c r="S32" s="9">
        <v>42.34</v>
      </c>
      <c r="T32" s="12"/>
      <c r="U32" s="12"/>
      <c r="V32" s="12"/>
      <c r="W32" s="9">
        <f t="shared" si="5"/>
        <v>42.34</v>
      </c>
      <c r="X32" s="10">
        <f>RANK(W32,W$3:W$33,1)</f>
        <v>28</v>
      </c>
      <c r="Y32" s="5">
        <v>43.38</v>
      </c>
      <c r="Z32" s="15">
        <v>1</v>
      </c>
      <c r="AA32" s="15"/>
      <c r="AB32" s="15"/>
      <c r="AC32" s="5">
        <f t="shared" si="6"/>
        <v>48.38</v>
      </c>
      <c r="AD32" s="7">
        <f>RANK(AC32,AC$3:AC$33,1)</f>
        <v>30</v>
      </c>
      <c r="AE32" s="9">
        <v>61.86</v>
      </c>
      <c r="AF32" s="12"/>
      <c r="AG32" s="12"/>
      <c r="AH32" s="12"/>
      <c r="AI32" s="9">
        <f t="shared" si="7"/>
        <v>61.86</v>
      </c>
      <c r="AJ32" s="10">
        <f>RANK(AI32,AI$3:AI$33,1)</f>
        <v>29</v>
      </c>
      <c r="AK32" s="5">
        <v>76.25</v>
      </c>
      <c r="AL32" s="15"/>
      <c r="AM32" s="15"/>
      <c r="AN32" s="15"/>
      <c r="AO32" s="5">
        <f t="shared" si="8"/>
        <v>76.25</v>
      </c>
      <c r="AP32" s="7">
        <f>RANK(AO32,AO$3:AO$33,1)</f>
        <v>30</v>
      </c>
    </row>
    <row r="33" spans="1:42" ht="10.5">
      <c r="A33" s="17">
        <v>30</v>
      </c>
      <c r="B33" s="2" t="s">
        <v>79</v>
      </c>
      <c r="C33" s="2" t="s">
        <v>17</v>
      </c>
      <c r="D33" s="5">
        <f t="shared" si="0"/>
        <v>355.82</v>
      </c>
      <c r="E33" s="6">
        <f t="shared" si="1"/>
        <v>148</v>
      </c>
      <c r="F33" s="7">
        <f t="shared" si="2"/>
        <v>2</v>
      </c>
      <c r="G33" s="9">
        <v>34.83</v>
      </c>
      <c r="H33" s="12"/>
      <c r="I33" s="12"/>
      <c r="J33" s="12"/>
      <c r="K33" s="9">
        <f t="shared" si="3"/>
        <v>34.83</v>
      </c>
      <c r="L33" s="10">
        <f>RANK(K33,K$3:K$33,1)</f>
        <v>23</v>
      </c>
      <c r="M33" s="5">
        <v>40.86</v>
      </c>
      <c r="N33" s="15"/>
      <c r="O33" s="15"/>
      <c r="P33" s="15"/>
      <c r="Q33" s="5">
        <f t="shared" si="4"/>
        <v>40.86</v>
      </c>
      <c r="R33" s="7">
        <f>RANK(Q33,Q$3:Q$33,1)</f>
        <v>24</v>
      </c>
      <c r="S33" s="9">
        <v>26.65</v>
      </c>
      <c r="T33" s="12">
        <v>1</v>
      </c>
      <c r="U33" s="12">
        <v>1</v>
      </c>
      <c r="V33" s="12"/>
      <c r="W33" s="9">
        <f t="shared" si="5"/>
        <v>41.65</v>
      </c>
      <c r="X33" s="10">
        <f>RANK(W33,W$3:W$33,1)</f>
        <v>27</v>
      </c>
      <c r="Y33" s="5">
        <v>30.58</v>
      </c>
      <c r="Z33" s="15"/>
      <c r="AA33" s="15"/>
      <c r="AB33" s="15"/>
      <c r="AC33" s="5">
        <f t="shared" si="6"/>
        <v>30.58</v>
      </c>
      <c r="AD33" s="7">
        <f>RANK(AC33,AC$3:AC$33,1)</f>
        <v>19</v>
      </c>
      <c r="AE33" s="9">
        <v>160</v>
      </c>
      <c r="AF33" s="12"/>
      <c r="AG33" s="12"/>
      <c r="AH33" s="12"/>
      <c r="AI33" s="9">
        <f t="shared" si="7"/>
        <v>160</v>
      </c>
      <c r="AJ33" s="10">
        <f>RANK(AI33,AI$3:AI$33,1)</f>
        <v>30</v>
      </c>
      <c r="AK33" s="5">
        <v>42.9</v>
      </c>
      <c r="AL33" s="15">
        <v>1</v>
      </c>
      <c r="AM33" s="15"/>
      <c r="AN33" s="15"/>
      <c r="AO33" s="5">
        <f t="shared" si="8"/>
        <v>47.9</v>
      </c>
      <c r="AP33" s="7">
        <f>RANK(AO33,AO$3:AO$33,1)</f>
        <v>25</v>
      </c>
    </row>
  </sheetData>
  <sheetProtection/>
  <mergeCells count="11">
    <mergeCell ref="Y2:AD2"/>
    <mergeCell ref="AE2:AJ2"/>
    <mergeCell ref="AK2:AP2"/>
    <mergeCell ref="D2:F2"/>
    <mergeCell ref="A1:AP1"/>
    <mergeCell ref="A2:A3"/>
    <mergeCell ref="B2:B3"/>
    <mergeCell ref="C2:C3"/>
    <mergeCell ref="G2:L2"/>
    <mergeCell ref="M2:R2"/>
    <mergeCell ref="S2:X2"/>
  </mergeCells>
  <dataValidations count="1">
    <dataValidation errorStyle="warning" type="list" allowBlank="1" showInputMessage="1" showErrorMessage="1" promptTitle="Category" prompt="Select a category" errorTitle="Category" error="Category not listed!" sqref="C4:C33">
      <formula1>OVERALL!#REF!</formula1>
    </dataValidation>
  </dataValidations>
  <printOptions horizontalCentered="1"/>
  <pageMargins left="0.25" right="0.25" top="1" bottom="1" header="0.5" footer="0.5"/>
  <pageSetup blackAndWhite="1" fitToHeight="0" fitToWidth="1" horizontalDpi="1200" verticalDpi="1200" orientation="landscape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Q47"/>
  <sheetViews>
    <sheetView zoomScale="125" zoomScaleNormal="125" workbookViewId="0" topLeftCell="A1">
      <selection activeCell="C12" sqref="C12"/>
    </sheetView>
  </sheetViews>
  <sheetFormatPr defaultColWidth="9.140625" defaultRowHeight="12.75"/>
  <cols>
    <col min="1" max="1" width="3.140625" style="18" customWidth="1"/>
    <col min="2" max="2" width="12.140625" style="1" customWidth="1"/>
    <col min="3" max="3" width="10.8515625" style="1" customWidth="1"/>
    <col min="4" max="4" width="5.8515625" style="1" customWidth="1"/>
    <col min="5" max="5" width="3.140625" style="1" bestFit="1" customWidth="1"/>
    <col min="6" max="6" width="2.421875" style="1" bestFit="1" customWidth="1"/>
    <col min="7" max="7" width="5.00390625" style="1" bestFit="1" customWidth="1"/>
    <col min="8" max="9" width="2.7109375" style="13" customWidth="1"/>
    <col min="10" max="10" width="2.7109375" style="13" hidden="1" customWidth="1"/>
    <col min="11" max="11" width="5.00390625" style="1" customWidth="1"/>
    <col min="12" max="12" width="2.421875" style="1" bestFit="1" customWidth="1"/>
    <col min="13" max="13" width="5.00390625" style="1" bestFit="1" customWidth="1"/>
    <col min="14" max="15" width="2.7109375" style="13" customWidth="1"/>
    <col min="16" max="16" width="2.7109375" style="13" hidden="1" customWidth="1"/>
    <col min="17" max="17" width="5.00390625" style="1" bestFit="1" customWidth="1"/>
    <col min="18" max="18" width="2.421875" style="1" bestFit="1" customWidth="1"/>
    <col min="19" max="19" width="5.00390625" style="1" bestFit="1" customWidth="1"/>
    <col min="20" max="21" width="2.7109375" style="13" customWidth="1"/>
    <col min="22" max="22" width="2.7109375" style="13" hidden="1" customWidth="1"/>
    <col min="23" max="23" width="5.00390625" style="1" bestFit="1" customWidth="1"/>
    <col min="24" max="24" width="2.421875" style="1" bestFit="1" customWidth="1"/>
    <col min="25" max="25" width="5.8515625" style="1" bestFit="1" customWidth="1"/>
    <col min="26" max="27" width="2.7109375" style="13" customWidth="1"/>
    <col min="28" max="28" width="2.7109375" style="13" hidden="1" customWidth="1"/>
    <col min="29" max="29" width="5.00390625" style="1" customWidth="1"/>
    <col min="30" max="30" width="2.421875" style="1" bestFit="1" customWidth="1"/>
    <col min="31" max="31" width="5.8515625" style="1" bestFit="1" customWidth="1"/>
    <col min="32" max="33" width="2.7109375" style="13" customWidth="1"/>
    <col min="34" max="34" width="2.7109375" style="13" hidden="1" customWidth="1"/>
    <col min="35" max="35" width="5.00390625" style="1" bestFit="1" customWidth="1"/>
    <col min="36" max="36" width="2.421875" style="1" bestFit="1" customWidth="1"/>
    <col min="37" max="37" width="5.8515625" style="1" bestFit="1" customWidth="1"/>
    <col min="38" max="39" width="2.7109375" style="13" customWidth="1"/>
    <col min="40" max="40" width="2.7109375" style="13" hidden="1" customWidth="1"/>
    <col min="41" max="41" width="5.00390625" style="1" bestFit="1" customWidth="1"/>
    <col min="42" max="42" width="2.421875" style="1" bestFit="1" customWidth="1"/>
    <col min="43" max="43" width="13.28125" style="1" hidden="1" customWidth="1"/>
    <col min="44" max="16384" width="9.140625" style="1" customWidth="1"/>
  </cols>
  <sheetData>
    <row r="1" spans="1:42" s="3" customFormat="1" ht="12.75">
      <c r="A1" s="31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</row>
    <row r="2" spans="1:42" s="3" customFormat="1" ht="10.5">
      <c r="A2" s="32" t="s">
        <v>14</v>
      </c>
      <c r="B2" s="33" t="s">
        <v>6</v>
      </c>
      <c r="C2" s="33" t="s">
        <v>16</v>
      </c>
      <c r="D2" s="30" t="s">
        <v>5</v>
      </c>
      <c r="E2" s="30"/>
      <c r="F2" s="30"/>
      <c r="G2" s="29" t="s">
        <v>0</v>
      </c>
      <c r="H2" s="29"/>
      <c r="I2" s="29"/>
      <c r="J2" s="29"/>
      <c r="K2" s="29"/>
      <c r="L2" s="29"/>
      <c r="M2" s="30" t="s">
        <v>1</v>
      </c>
      <c r="N2" s="30"/>
      <c r="O2" s="30"/>
      <c r="P2" s="30"/>
      <c r="Q2" s="30"/>
      <c r="R2" s="30"/>
      <c r="S2" s="29" t="s">
        <v>2</v>
      </c>
      <c r="T2" s="29"/>
      <c r="U2" s="29"/>
      <c r="V2" s="29"/>
      <c r="W2" s="29"/>
      <c r="X2" s="29"/>
      <c r="Y2" s="30" t="s">
        <v>3</v>
      </c>
      <c r="Z2" s="30"/>
      <c r="AA2" s="30"/>
      <c r="AB2" s="30"/>
      <c r="AC2" s="30"/>
      <c r="AD2" s="30"/>
      <c r="AE2" s="29" t="s">
        <v>4</v>
      </c>
      <c r="AF2" s="29"/>
      <c r="AG2" s="29"/>
      <c r="AH2" s="29"/>
      <c r="AI2" s="29"/>
      <c r="AJ2" s="29"/>
      <c r="AK2" s="30" t="s">
        <v>7</v>
      </c>
      <c r="AL2" s="30"/>
      <c r="AM2" s="30"/>
      <c r="AN2" s="30"/>
      <c r="AO2" s="30"/>
      <c r="AP2" s="30"/>
    </row>
    <row r="3" spans="1:43" s="16" customFormat="1" ht="10.5">
      <c r="A3" s="32"/>
      <c r="B3" s="33"/>
      <c r="C3" s="34"/>
      <c r="D3" s="4" t="s">
        <v>12</v>
      </c>
      <c r="E3" s="4" t="s">
        <v>13</v>
      </c>
      <c r="F3" s="4" t="s">
        <v>8</v>
      </c>
      <c r="G3" s="8" t="s">
        <v>11</v>
      </c>
      <c r="H3" s="11" t="s">
        <v>8</v>
      </c>
      <c r="I3" s="11" t="s">
        <v>10</v>
      </c>
      <c r="J3" s="11" t="s">
        <v>15</v>
      </c>
      <c r="K3" s="8" t="s">
        <v>9</v>
      </c>
      <c r="L3" s="8" t="s">
        <v>13</v>
      </c>
      <c r="M3" s="4" t="s">
        <v>11</v>
      </c>
      <c r="N3" s="14" t="s">
        <v>8</v>
      </c>
      <c r="O3" s="14" t="s">
        <v>10</v>
      </c>
      <c r="P3" s="14" t="s">
        <v>15</v>
      </c>
      <c r="Q3" s="4" t="s">
        <v>9</v>
      </c>
      <c r="R3" s="4" t="s">
        <v>13</v>
      </c>
      <c r="S3" s="8" t="s">
        <v>11</v>
      </c>
      <c r="T3" s="11" t="s">
        <v>8</v>
      </c>
      <c r="U3" s="11" t="s">
        <v>10</v>
      </c>
      <c r="V3" s="11" t="s">
        <v>15</v>
      </c>
      <c r="W3" s="8" t="s">
        <v>9</v>
      </c>
      <c r="X3" s="8" t="s">
        <v>13</v>
      </c>
      <c r="Y3" s="4" t="s">
        <v>11</v>
      </c>
      <c r="Z3" s="14" t="s">
        <v>8</v>
      </c>
      <c r="AA3" s="14" t="s">
        <v>10</v>
      </c>
      <c r="AB3" s="14" t="s">
        <v>15</v>
      </c>
      <c r="AC3" s="4" t="s">
        <v>9</v>
      </c>
      <c r="AD3" s="4" t="s">
        <v>13</v>
      </c>
      <c r="AE3" s="8" t="s">
        <v>11</v>
      </c>
      <c r="AF3" s="11" t="s">
        <v>8</v>
      </c>
      <c r="AG3" s="11" t="s">
        <v>10</v>
      </c>
      <c r="AH3" s="11" t="s">
        <v>15</v>
      </c>
      <c r="AI3" s="8" t="s">
        <v>9</v>
      </c>
      <c r="AJ3" s="8" t="s">
        <v>13</v>
      </c>
      <c r="AK3" s="4" t="s">
        <v>11</v>
      </c>
      <c r="AL3" s="14" t="s">
        <v>8</v>
      </c>
      <c r="AM3" s="14" t="s">
        <v>10</v>
      </c>
      <c r="AN3" s="14" t="s">
        <v>15</v>
      </c>
      <c r="AO3" s="4" t="s">
        <v>9</v>
      </c>
      <c r="AP3" s="4" t="s">
        <v>13</v>
      </c>
      <c r="AQ3" s="16" t="s">
        <v>47</v>
      </c>
    </row>
    <row r="4" spans="1:43" s="3" customFormat="1" ht="10.5">
      <c r="A4" s="17">
        <v>5</v>
      </c>
      <c r="B4" s="2" t="s">
        <v>60</v>
      </c>
      <c r="C4" s="2" t="s">
        <v>27</v>
      </c>
      <c r="D4" s="5">
        <f>+K4+Q4+W4+AC4+AI4+AO4</f>
        <v>157.48999999999998</v>
      </c>
      <c r="E4" s="6">
        <f>+L4+R4+X4+AD4+AJ4+AP4</f>
        <v>47</v>
      </c>
      <c r="F4" s="7">
        <f>+H4+N4+T4+Z4+AF4+AL4</f>
        <v>6</v>
      </c>
      <c r="G4" s="9">
        <v>18.57</v>
      </c>
      <c r="H4" s="12"/>
      <c r="I4" s="12"/>
      <c r="J4" s="12"/>
      <c r="K4" s="9">
        <f>+G4+(H4*5)+(I4*10)-J4</f>
        <v>18.57</v>
      </c>
      <c r="L4" s="10">
        <f>RANK(K4,K$3:K$52,1)</f>
        <v>2</v>
      </c>
      <c r="M4" s="5">
        <v>31.56</v>
      </c>
      <c r="N4" s="15">
        <v>4</v>
      </c>
      <c r="O4" s="15"/>
      <c r="P4" s="15"/>
      <c r="Q4" s="5">
        <f>+M4+(N4*5)+(O4*10)-P4</f>
        <v>51.56</v>
      </c>
      <c r="R4" s="7">
        <f>RANK(Q4,Q$3:Q$52,1)</f>
        <v>30</v>
      </c>
      <c r="S4" s="9">
        <v>15.55</v>
      </c>
      <c r="T4" s="12"/>
      <c r="U4" s="12"/>
      <c r="V4" s="12"/>
      <c r="W4" s="9">
        <f>+S4+(T4*5)+(U4*10)-V4</f>
        <v>15.55</v>
      </c>
      <c r="X4" s="10">
        <f>RANK(W4,W$3:W$52,1)</f>
        <v>1</v>
      </c>
      <c r="Y4" s="5">
        <v>19.25</v>
      </c>
      <c r="Z4" s="15">
        <v>1</v>
      </c>
      <c r="AA4" s="15"/>
      <c r="AB4" s="15"/>
      <c r="AC4" s="5">
        <f>+Y4+(Z4*5)+(AA4*10)-AB4</f>
        <v>24.25</v>
      </c>
      <c r="AD4" s="7">
        <f>RANK(AC4,AC$3:AC$52,1)</f>
        <v>7</v>
      </c>
      <c r="AE4" s="9">
        <v>21.8</v>
      </c>
      <c r="AF4" s="12"/>
      <c r="AG4" s="12"/>
      <c r="AH4" s="12"/>
      <c r="AI4" s="9">
        <f>+AE4+(AF4*5)+(AG4*10)-AH4</f>
        <v>21.8</v>
      </c>
      <c r="AJ4" s="10">
        <f>RANK(AI4,AI$3:AI$52,1)</f>
        <v>2</v>
      </c>
      <c r="AK4" s="5">
        <v>20.76</v>
      </c>
      <c r="AL4" s="15">
        <v>1</v>
      </c>
      <c r="AM4" s="15"/>
      <c r="AN4" s="15"/>
      <c r="AO4" s="5">
        <f>+AK4+(AL4*5)+(AM4*10)-AN4</f>
        <v>25.76</v>
      </c>
      <c r="AP4" s="7">
        <f>RANK(AO4,AO$3:AO$52,1)</f>
        <v>5</v>
      </c>
      <c r="AQ4" s="1" t="s">
        <v>23</v>
      </c>
    </row>
    <row r="5" spans="1:43" s="3" customFormat="1" ht="9" customHeight="1">
      <c r="A5" s="17"/>
      <c r="B5" s="2"/>
      <c r="C5" s="2"/>
      <c r="D5" s="5"/>
      <c r="E5" s="6"/>
      <c r="F5" s="7"/>
      <c r="G5" s="9"/>
      <c r="H5" s="12"/>
      <c r="I5" s="12"/>
      <c r="J5" s="12"/>
      <c r="K5" s="9"/>
      <c r="L5" s="10"/>
      <c r="M5" s="5"/>
      <c r="N5" s="15"/>
      <c r="O5" s="15"/>
      <c r="P5" s="15"/>
      <c r="Q5" s="5"/>
      <c r="R5" s="7"/>
      <c r="S5" s="9"/>
      <c r="T5" s="12"/>
      <c r="U5" s="12"/>
      <c r="V5" s="12"/>
      <c r="W5" s="9"/>
      <c r="X5" s="10"/>
      <c r="Y5" s="5"/>
      <c r="Z5" s="15"/>
      <c r="AA5" s="15"/>
      <c r="AB5" s="15"/>
      <c r="AC5" s="5"/>
      <c r="AD5" s="7"/>
      <c r="AE5" s="9"/>
      <c r="AF5" s="12"/>
      <c r="AG5" s="12"/>
      <c r="AH5" s="12"/>
      <c r="AI5" s="9"/>
      <c r="AJ5" s="10"/>
      <c r="AK5" s="5"/>
      <c r="AL5" s="15"/>
      <c r="AM5" s="15"/>
      <c r="AN5" s="15"/>
      <c r="AO5" s="5"/>
      <c r="AP5" s="7"/>
      <c r="AQ5" s="1"/>
    </row>
    <row r="6" spans="1:43" s="3" customFormat="1" ht="10.5">
      <c r="A6" s="19">
        <v>28</v>
      </c>
      <c r="B6" s="20" t="s">
        <v>70</v>
      </c>
      <c r="C6" s="20" t="s">
        <v>17</v>
      </c>
      <c r="D6" s="21">
        <f>+K6+Q6+W6+AC6+AI6+AO6</f>
        <v>290.03</v>
      </c>
      <c r="E6" s="22">
        <f>+L6+R6+X6+AD6+AJ6+AP6</f>
        <v>169</v>
      </c>
      <c r="F6" s="23">
        <f>+H6+N6+T6+Z6+AF6+AL6</f>
        <v>0</v>
      </c>
      <c r="G6" s="24">
        <v>44.93</v>
      </c>
      <c r="H6" s="25"/>
      <c r="I6" s="25"/>
      <c r="J6" s="25"/>
      <c r="K6" s="24">
        <f>+G6+(H6*5)+(I6*10)-J6</f>
        <v>44.93</v>
      </c>
      <c r="L6" s="26">
        <f>RANK(K6,K$3:K$52,1)</f>
        <v>28</v>
      </c>
      <c r="M6" s="21">
        <v>46.35</v>
      </c>
      <c r="N6" s="27"/>
      <c r="O6" s="27"/>
      <c r="P6" s="27"/>
      <c r="Q6" s="21">
        <f>+M6+(N6*5)+(O6*10)-P6</f>
        <v>46.35</v>
      </c>
      <c r="R6" s="23">
        <f>RANK(Q6,Q$3:Q$52,1)</f>
        <v>28</v>
      </c>
      <c r="S6" s="24">
        <v>46.34</v>
      </c>
      <c r="T6" s="25"/>
      <c r="U6" s="25"/>
      <c r="V6" s="25"/>
      <c r="W6" s="24">
        <f>+S6+(T6*5)+(U6*10)-V6</f>
        <v>46.34</v>
      </c>
      <c r="X6" s="26">
        <f>RANK(W6,W$3:W$52,1)</f>
        <v>30</v>
      </c>
      <c r="Y6" s="21">
        <v>47.84</v>
      </c>
      <c r="Z6" s="27"/>
      <c r="AA6" s="27"/>
      <c r="AB6" s="27"/>
      <c r="AC6" s="21">
        <f>+Y6+(Z6*5)+(AA6*10)-AB6</f>
        <v>47.84</v>
      </c>
      <c r="AD6" s="23">
        <f>RANK(AC6,AC$3:AC$52,1)</f>
        <v>29</v>
      </c>
      <c r="AE6" s="24">
        <v>52.73</v>
      </c>
      <c r="AF6" s="25"/>
      <c r="AG6" s="25"/>
      <c r="AH6" s="25"/>
      <c r="AI6" s="24">
        <f>+AE6+(AF6*5)+(AG6*10)-AH6</f>
        <v>52.73</v>
      </c>
      <c r="AJ6" s="26">
        <f>RANK(AI6,AI$3:AI$52,1)</f>
        <v>27</v>
      </c>
      <c r="AK6" s="21">
        <v>51.84</v>
      </c>
      <c r="AL6" s="27"/>
      <c r="AM6" s="27"/>
      <c r="AN6" s="27"/>
      <c r="AO6" s="21">
        <f>+AK6+(AL6*5)+(AM6*10)-AN6</f>
        <v>51.84</v>
      </c>
      <c r="AP6" s="23">
        <f>RANK(AO6,AO$3:AO$52,1)</f>
        <v>27</v>
      </c>
      <c r="AQ6" s="3" t="s">
        <v>28</v>
      </c>
    </row>
    <row r="7" spans="1:43" s="3" customFormat="1" ht="10.5">
      <c r="A7" s="17">
        <v>30</v>
      </c>
      <c r="B7" s="2" t="s">
        <v>79</v>
      </c>
      <c r="C7" s="2" t="s">
        <v>17</v>
      </c>
      <c r="D7" s="5">
        <f>+K7+Q7+W7+AC7+AI7+AO7</f>
        <v>355.82</v>
      </c>
      <c r="E7" s="6">
        <f>+L7+R7+X7+AD7+AJ7+AP7</f>
        <v>148</v>
      </c>
      <c r="F7" s="7">
        <f>+H7+N7+T7+Z7+AF7+AL7</f>
        <v>2</v>
      </c>
      <c r="G7" s="9">
        <v>34.83</v>
      </c>
      <c r="H7" s="12"/>
      <c r="I7" s="12"/>
      <c r="J7" s="12"/>
      <c r="K7" s="9">
        <f>+G7+(H7*5)+(I7*10)-J7</f>
        <v>34.83</v>
      </c>
      <c r="L7" s="10">
        <f>RANK(K7,K$3:K$52,1)</f>
        <v>23</v>
      </c>
      <c r="M7" s="5">
        <v>40.86</v>
      </c>
      <c r="N7" s="15"/>
      <c r="O7" s="15"/>
      <c r="P7" s="15"/>
      <c r="Q7" s="5">
        <f>+M7+(N7*5)+(O7*10)-P7</f>
        <v>40.86</v>
      </c>
      <c r="R7" s="7">
        <f>RANK(Q7,Q$3:Q$52,1)</f>
        <v>24</v>
      </c>
      <c r="S7" s="9">
        <v>26.65</v>
      </c>
      <c r="T7" s="12">
        <v>1</v>
      </c>
      <c r="U7" s="12">
        <v>1</v>
      </c>
      <c r="V7" s="12"/>
      <c r="W7" s="9">
        <f>+S7+(T7*5)+(U7*10)-V7</f>
        <v>41.65</v>
      </c>
      <c r="X7" s="10">
        <f>RANK(W7,W$3:W$52,1)</f>
        <v>27</v>
      </c>
      <c r="Y7" s="5">
        <v>30.58</v>
      </c>
      <c r="Z7" s="15"/>
      <c r="AA7" s="15"/>
      <c r="AB7" s="15"/>
      <c r="AC7" s="5">
        <f>+Y7+(Z7*5)+(AA7*10)-AB7</f>
        <v>30.58</v>
      </c>
      <c r="AD7" s="7">
        <f>RANK(AC7,AC$3:AC$52,1)</f>
        <v>19</v>
      </c>
      <c r="AE7" s="9">
        <v>160</v>
      </c>
      <c r="AF7" s="12"/>
      <c r="AG7" s="12"/>
      <c r="AH7" s="12"/>
      <c r="AI7" s="9">
        <f>+AE7+(AF7*5)+(AG7*10)-AH7</f>
        <v>160</v>
      </c>
      <c r="AJ7" s="10">
        <f>RANK(AI7,AI$3:AI$52,1)</f>
        <v>30</v>
      </c>
      <c r="AK7" s="5">
        <v>42.9</v>
      </c>
      <c r="AL7" s="15">
        <v>1</v>
      </c>
      <c r="AM7" s="15"/>
      <c r="AN7" s="15"/>
      <c r="AO7" s="5">
        <f>+AK7+(AL7*5)+(AM7*10)-AN7</f>
        <v>47.9</v>
      </c>
      <c r="AP7" s="7">
        <f>RANK(AO7,AO$3:AO$52,1)</f>
        <v>25</v>
      </c>
      <c r="AQ7" s="1" t="s">
        <v>43</v>
      </c>
    </row>
    <row r="8" spans="1:43" s="3" customFormat="1" ht="9" customHeight="1">
      <c r="A8" s="17"/>
      <c r="B8" s="2"/>
      <c r="C8" s="2"/>
      <c r="D8" s="5"/>
      <c r="E8" s="6"/>
      <c r="F8" s="7"/>
      <c r="G8" s="9"/>
      <c r="H8" s="12"/>
      <c r="I8" s="12"/>
      <c r="J8" s="12"/>
      <c r="K8" s="9"/>
      <c r="L8" s="10"/>
      <c r="M8" s="5"/>
      <c r="N8" s="15"/>
      <c r="O8" s="15"/>
      <c r="P8" s="15"/>
      <c r="Q8" s="5"/>
      <c r="R8" s="7"/>
      <c r="S8" s="9"/>
      <c r="T8" s="12"/>
      <c r="U8" s="12"/>
      <c r="V8" s="12"/>
      <c r="W8" s="9"/>
      <c r="X8" s="10"/>
      <c r="Y8" s="5"/>
      <c r="Z8" s="15"/>
      <c r="AA8" s="15"/>
      <c r="AB8" s="15"/>
      <c r="AC8" s="5"/>
      <c r="AD8" s="7"/>
      <c r="AE8" s="9"/>
      <c r="AF8" s="12"/>
      <c r="AG8" s="12"/>
      <c r="AH8" s="12"/>
      <c r="AI8" s="9"/>
      <c r="AJ8" s="10"/>
      <c r="AK8" s="5"/>
      <c r="AL8" s="15"/>
      <c r="AM8" s="15"/>
      <c r="AN8" s="15"/>
      <c r="AO8" s="5"/>
      <c r="AP8" s="7"/>
      <c r="AQ8" s="1"/>
    </row>
    <row r="9" spans="1:43" ht="10.5">
      <c r="A9" s="17">
        <v>24</v>
      </c>
      <c r="B9" s="2" t="s">
        <v>71</v>
      </c>
      <c r="C9" s="2" t="s">
        <v>35</v>
      </c>
      <c r="D9" s="5">
        <f>+K9+Q9+W9+AC9+AI9+AO9</f>
        <v>250.65</v>
      </c>
      <c r="E9" s="6">
        <f>+L9+R9+X9+AD9+AJ9+AP9</f>
        <v>149</v>
      </c>
      <c r="F9" s="7">
        <f>+H9+N9+T9+Z9+AF9+AL9</f>
        <v>6</v>
      </c>
      <c r="G9" s="9">
        <v>29.94</v>
      </c>
      <c r="H9" s="12">
        <v>1</v>
      </c>
      <c r="I9" s="12"/>
      <c r="J9" s="12"/>
      <c r="K9" s="9">
        <f>+G9+(H9*5)+(I9*10)-J9</f>
        <v>34.94</v>
      </c>
      <c r="L9" s="10">
        <f>RANK(K9,K$3:K$52,1)</f>
        <v>24</v>
      </c>
      <c r="M9" s="5">
        <v>32.55</v>
      </c>
      <c r="N9" s="15">
        <v>2</v>
      </c>
      <c r="O9" s="15"/>
      <c r="P9" s="15"/>
      <c r="Q9" s="5">
        <f>+M9+(N9*5)+(O9*10)-P9</f>
        <v>42.55</v>
      </c>
      <c r="R9" s="7">
        <f>RANK(Q9,Q$3:Q$52,1)</f>
        <v>26</v>
      </c>
      <c r="S9" s="9">
        <v>29.77</v>
      </c>
      <c r="T9" s="12">
        <v>1</v>
      </c>
      <c r="U9" s="12"/>
      <c r="V9" s="12"/>
      <c r="W9" s="9">
        <f>+S9+(T9*5)+(U9*10)-V9</f>
        <v>34.769999999999996</v>
      </c>
      <c r="X9" s="10">
        <f>RANK(W9,W$3:W$52,1)</f>
        <v>25</v>
      </c>
      <c r="Y9" s="5">
        <v>35.43</v>
      </c>
      <c r="Z9" s="15">
        <v>2</v>
      </c>
      <c r="AA9" s="15"/>
      <c r="AB9" s="15"/>
      <c r="AC9" s="5">
        <f>+Y9+(Z9*5)+(AA9*10)-AB9</f>
        <v>45.43</v>
      </c>
      <c r="AD9" s="7">
        <f>RANK(AC9,AC$3:AC$52,1)</f>
        <v>28</v>
      </c>
      <c r="AE9" s="9">
        <v>52.55</v>
      </c>
      <c r="AF9" s="12"/>
      <c r="AG9" s="12"/>
      <c r="AH9" s="12"/>
      <c r="AI9" s="9">
        <f>+AE9+(AF9*5)+(AG9*10)-AH9</f>
        <v>52.55</v>
      </c>
      <c r="AJ9" s="10">
        <f>RANK(AI9,AI$3:AI$52,1)</f>
        <v>26</v>
      </c>
      <c r="AK9" s="5">
        <v>40.41</v>
      </c>
      <c r="AL9" s="15"/>
      <c r="AM9" s="15"/>
      <c r="AN9" s="15"/>
      <c r="AO9" s="5">
        <f>+AK9+(AL9*5)+(AM9*10)-AN9</f>
        <v>40.41</v>
      </c>
      <c r="AP9" s="7">
        <f>RANK(AO9,AO$3:AO$52,1)</f>
        <v>20</v>
      </c>
      <c r="AQ9" s="1" t="s">
        <v>29</v>
      </c>
    </row>
    <row r="10" spans="1:42" ht="9" customHeight="1">
      <c r="A10" s="17"/>
      <c r="B10" s="2"/>
      <c r="C10" s="2"/>
      <c r="D10" s="5"/>
      <c r="E10" s="6"/>
      <c r="F10" s="7"/>
      <c r="G10" s="9"/>
      <c r="H10" s="12"/>
      <c r="I10" s="12"/>
      <c r="J10" s="12"/>
      <c r="K10" s="9"/>
      <c r="L10" s="10"/>
      <c r="M10" s="5"/>
      <c r="N10" s="15"/>
      <c r="O10" s="15"/>
      <c r="P10" s="15"/>
      <c r="Q10" s="5"/>
      <c r="R10" s="7"/>
      <c r="S10" s="9"/>
      <c r="T10" s="12"/>
      <c r="U10" s="12"/>
      <c r="V10" s="12"/>
      <c r="W10" s="9"/>
      <c r="X10" s="10"/>
      <c r="Y10" s="5"/>
      <c r="Z10" s="15"/>
      <c r="AA10" s="15"/>
      <c r="AB10" s="15"/>
      <c r="AC10" s="5"/>
      <c r="AD10" s="7"/>
      <c r="AE10" s="9"/>
      <c r="AF10" s="12"/>
      <c r="AG10" s="12"/>
      <c r="AH10" s="12"/>
      <c r="AI10" s="9"/>
      <c r="AJ10" s="10"/>
      <c r="AK10" s="5"/>
      <c r="AL10" s="15"/>
      <c r="AM10" s="15"/>
      <c r="AN10" s="15"/>
      <c r="AO10" s="5"/>
      <c r="AP10" s="7"/>
    </row>
    <row r="11" spans="1:43" ht="10.5">
      <c r="A11" s="17">
        <v>4</v>
      </c>
      <c r="B11" s="2" t="s">
        <v>49</v>
      </c>
      <c r="C11" s="2" t="s">
        <v>23</v>
      </c>
      <c r="D11" s="5">
        <f>+K11+Q11+W11+AC11+AI11+AO11</f>
        <v>141.36</v>
      </c>
      <c r="E11" s="6">
        <f>+L11+R11+X11+AD11+AJ11+AP11</f>
        <v>39</v>
      </c>
      <c r="F11" s="7">
        <f>+H11+N11+T11+Z11+AF11+AL11</f>
        <v>1</v>
      </c>
      <c r="G11" s="9">
        <v>18.6</v>
      </c>
      <c r="H11" s="12"/>
      <c r="I11" s="12"/>
      <c r="J11" s="12"/>
      <c r="K11" s="9">
        <f>+G11+(H11*5)+(I11*10)-J11</f>
        <v>18.6</v>
      </c>
      <c r="L11" s="10">
        <f>RANK(K11,K$3:K$52,1)</f>
        <v>3</v>
      </c>
      <c r="M11" s="5">
        <v>26.45</v>
      </c>
      <c r="N11" s="15">
        <v>1</v>
      </c>
      <c r="O11" s="15"/>
      <c r="P11" s="15"/>
      <c r="Q11" s="5">
        <f>+M11+(N11*5)+(O11*10)-P11</f>
        <v>31.45</v>
      </c>
      <c r="R11" s="7">
        <f>RANK(Q11,Q$3:Q$52,1)</f>
        <v>19</v>
      </c>
      <c r="S11" s="9">
        <v>20.79</v>
      </c>
      <c r="T11" s="12"/>
      <c r="U11" s="12"/>
      <c r="V11" s="12"/>
      <c r="W11" s="9">
        <f>+S11+(T11*5)+(U11*10)-V11</f>
        <v>20.79</v>
      </c>
      <c r="X11" s="10">
        <f>RANK(W11,W$3:W$52,1)</f>
        <v>6</v>
      </c>
      <c r="Y11" s="5">
        <v>21.95</v>
      </c>
      <c r="Z11" s="15"/>
      <c r="AA11" s="15"/>
      <c r="AB11" s="15"/>
      <c r="AC11" s="5">
        <f>+Y11+(Z11*5)+(AA11*10)-AB11</f>
        <v>21.95</v>
      </c>
      <c r="AD11" s="7">
        <f>RANK(AC11,AC$3:AC$52,1)</f>
        <v>5</v>
      </c>
      <c r="AE11" s="9">
        <v>25.12</v>
      </c>
      <c r="AF11" s="12"/>
      <c r="AG11" s="12"/>
      <c r="AH11" s="12"/>
      <c r="AI11" s="9">
        <f>+AE11+(AF11*5)+(AG11*10)-AH11</f>
        <v>25.12</v>
      </c>
      <c r="AJ11" s="10">
        <f>RANK(AI11,AI$3:AI$52,1)</f>
        <v>5</v>
      </c>
      <c r="AK11" s="5">
        <v>23.45</v>
      </c>
      <c r="AL11" s="15"/>
      <c r="AM11" s="15"/>
      <c r="AN11" s="15"/>
      <c r="AO11" s="5">
        <f>+AK11+(AL11*5)+(AM11*10)-AN11</f>
        <v>23.45</v>
      </c>
      <c r="AP11" s="7">
        <f>RANK(AO11,AO$3:AO$52,1)</f>
        <v>1</v>
      </c>
      <c r="AQ11" s="1" t="s">
        <v>35</v>
      </c>
    </row>
    <row r="12" spans="1:43" ht="10.5">
      <c r="A12" s="17">
        <v>8</v>
      </c>
      <c r="B12" s="2" t="s">
        <v>61</v>
      </c>
      <c r="C12" s="2" t="s">
        <v>23</v>
      </c>
      <c r="D12" s="5">
        <f>+K12+Q12+W12+AC12+AI12+AO12</f>
        <v>159.31</v>
      </c>
      <c r="E12" s="6">
        <f>+L12+R12+X12+AD12+AJ12+AP12</f>
        <v>54</v>
      </c>
      <c r="F12" s="7">
        <f>+H12+N12+T12+Z12+AF12+AL12</f>
        <v>3</v>
      </c>
      <c r="G12" s="9">
        <v>21.6</v>
      </c>
      <c r="H12" s="12">
        <v>1</v>
      </c>
      <c r="I12" s="12"/>
      <c r="J12" s="12"/>
      <c r="K12" s="9">
        <f>+G12+(H12*5)+(I12*10)-J12</f>
        <v>26.6</v>
      </c>
      <c r="L12" s="10">
        <f>RANK(K12,K$3:K$52,1)</f>
        <v>14</v>
      </c>
      <c r="M12" s="5">
        <v>19.58</v>
      </c>
      <c r="N12" s="15"/>
      <c r="O12" s="15"/>
      <c r="P12" s="15"/>
      <c r="Q12" s="5">
        <f>+M12+(N12*5)+(O12*10)-P12</f>
        <v>19.58</v>
      </c>
      <c r="R12" s="7">
        <f>RANK(Q12,Q$3:Q$52,1)</f>
        <v>2</v>
      </c>
      <c r="S12" s="9">
        <v>20.83</v>
      </c>
      <c r="T12" s="12"/>
      <c r="U12" s="12"/>
      <c r="V12" s="12"/>
      <c r="W12" s="9">
        <f>+S12+(T12*5)+(U12*10)-V12</f>
        <v>20.83</v>
      </c>
      <c r="X12" s="10">
        <f>RANK(W12,W$3:W$52,1)</f>
        <v>8</v>
      </c>
      <c r="Y12" s="5">
        <v>20.39</v>
      </c>
      <c r="Z12" s="15"/>
      <c r="AA12" s="15"/>
      <c r="AB12" s="15"/>
      <c r="AC12" s="5">
        <f>+Y12+(Z12*5)+(AA12*10)-AB12</f>
        <v>20.39</v>
      </c>
      <c r="AD12" s="7">
        <f>RANK(AC12,AC$3:AC$52,1)</f>
        <v>2</v>
      </c>
      <c r="AE12" s="9">
        <v>26.28</v>
      </c>
      <c r="AF12" s="12">
        <v>1</v>
      </c>
      <c r="AG12" s="12"/>
      <c r="AH12" s="12"/>
      <c r="AI12" s="9">
        <f>+AE12+(AF12*5)+(AG12*10)-AH12</f>
        <v>31.28</v>
      </c>
      <c r="AJ12" s="10">
        <f>RANK(AI12,AI$3:AI$52,1)</f>
        <v>7</v>
      </c>
      <c r="AK12" s="5">
        <v>25.63</v>
      </c>
      <c r="AL12" s="15">
        <v>1</v>
      </c>
      <c r="AM12" s="15">
        <v>1</v>
      </c>
      <c r="AN12" s="15"/>
      <c r="AO12" s="5">
        <f>+AK12+(AL12*5)+(AM12*10)-AN12</f>
        <v>40.629999999999995</v>
      </c>
      <c r="AP12" s="7">
        <f>RANK(AO12,AO$3:AO$52,1)</f>
        <v>21</v>
      </c>
      <c r="AQ12" s="1" t="s">
        <v>20</v>
      </c>
    </row>
    <row r="13" spans="1:42" ht="9" customHeight="1">
      <c r="A13" s="17"/>
      <c r="B13" s="2"/>
      <c r="C13" s="2"/>
      <c r="D13" s="5"/>
      <c r="E13" s="6"/>
      <c r="F13" s="7"/>
      <c r="G13" s="9"/>
      <c r="H13" s="12"/>
      <c r="I13" s="12"/>
      <c r="J13" s="12"/>
      <c r="K13" s="9"/>
      <c r="L13" s="10"/>
      <c r="M13" s="5"/>
      <c r="N13" s="15"/>
      <c r="O13" s="15"/>
      <c r="P13" s="15"/>
      <c r="Q13" s="5"/>
      <c r="R13" s="7"/>
      <c r="S13" s="9"/>
      <c r="T13" s="12"/>
      <c r="U13" s="12"/>
      <c r="V13" s="12"/>
      <c r="W13" s="9"/>
      <c r="X13" s="10"/>
      <c r="Y13" s="5"/>
      <c r="Z13" s="15"/>
      <c r="AA13" s="15"/>
      <c r="AB13" s="15"/>
      <c r="AC13" s="5"/>
      <c r="AD13" s="7"/>
      <c r="AE13" s="9"/>
      <c r="AF13" s="12"/>
      <c r="AG13" s="12"/>
      <c r="AH13" s="12"/>
      <c r="AI13" s="9"/>
      <c r="AJ13" s="10"/>
      <c r="AK13" s="5"/>
      <c r="AL13" s="15"/>
      <c r="AM13" s="15"/>
      <c r="AN13" s="15"/>
      <c r="AO13" s="5"/>
      <c r="AP13" s="7"/>
    </row>
    <row r="14" spans="1:43" s="3" customFormat="1" ht="10.5">
      <c r="A14" s="19">
        <v>15</v>
      </c>
      <c r="B14" s="20" t="s">
        <v>76</v>
      </c>
      <c r="C14" s="28" t="s">
        <v>33</v>
      </c>
      <c r="D14" s="21">
        <f>+K14+Q14+W14+AC14+AI14+AO14</f>
        <v>178.52</v>
      </c>
      <c r="E14" s="22">
        <f>+L14+R14+X14+AD14+AJ14+AP14</f>
        <v>87</v>
      </c>
      <c r="F14" s="23">
        <f>+H14+N14+T14+Z14+AF14+AL14</f>
        <v>0</v>
      </c>
      <c r="G14" s="24">
        <v>32.9</v>
      </c>
      <c r="H14" s="25"/>
      <c r="I14" s="25"/>
      <c r="J14" s="25"/>
      <c r="K14" s="24">
        <f>+G14+(H14*5)+(I14*10)-J14</f>
        <v>32.9</v>
      </c>
      <c r="L14" s="26">
        <f>RANK(K14,K$3:K$52,1)</f>
        <v>22</v>
      </c>
      <c r="M14" s="21">
        <v>27.4</v>
      </c>
      <c r="N14" s="27"/>
      <c r="O14" s="27"/>
      <c r="P14" s="27"/>
      <c r="Q14" s="21">
        <f>+M14+(N14*5)+(O14*10)-P14</f>
        <v>27.4</v>
      </c>
      <c r="R14" s="23">
        <f>RANK(Q14,Q$3:Q$52,1)</f>
        <v>15</v>
      </c>
      <c r="S14" s="24">
        <v>26.62</v>
      </c>
      <c r="T14" s="25"/>
      <c r="U14" s="25"/>
      <c r="V14" s="25"/>
      <c r="W14" s="24">
        <f>+S14+(T14*5)+(U14*10)-V14</f>
        <v>26.62</v>
      </c>
      <c r="X14" s="26">
        <f>RANK(W14,W$3:W$52,1)</f>
        <v>17</v>
      </c>
      <c r="Y14" s="21">
        <v>28.46</v>
      </c>
      <c r="Z14" s="27"/>
      <c r="AA14" s="27"/>
      <c r="AB14" s="27"/>
      <c r="AC14" s="21">
        <f>+Y14+(Z14*5)+(AA14*10)-AB14</f>
        <v>28.46</v>
      </c>
      <c r="AD14" s="23">
        <f>RANK(AC14,AC$3:AC$52,1)</f>
        <v>15</v>
      </c>
      <c r="AE14" s="24">
        <v>30.9</v>
      </c>
      <c r="AF14" s="25"/>
      <c r="AG14" s="25"/>
      <c r="AH14" s="25"/>
      <c r="AI14" s="24">
        <f>+AE14+(AF14*5)+(AG14*10)-AH14</f>
        <v>30.9</v>
      </c>
      <c r="AJ14" s="26">
        <f>RANK(AI14,AI$3:AI$52,1)</f>
        <v>6</v>
      </c>
      <c r="AK14" s="21">
        <v>32.24</v>
      </c>
      <c r="AL14" s="27"/>
      <c r="AM14" s="27"/>
      <c r="AN14" s="27"/>
      <c r="AO14" s="21">
        <f>+AK14+(AL14*5)+(AM14*10)-AN14</f>
        <v>32.24</v>
      </c>
      <c r="AP14" s="23">
        <f>RANK(AO14,AO$3:AO$52,1)</f>
        <v>12</v>
      </c>
      <c r="AQ14" s="3" t="s">
        <v>37</v>
      </c>
    </row>
    <row r="15" spans="1:43" ht="10.5">
      <c r="A15" s="19">
        <v>16</v>
      </c>
      <c r="B15" s="20" t="s">
        <v>56</v>
      </c>
      <c r="C15" s="28" t="s">
        <v>33</v>
      </c>
      <c r="D15" s="21">
        <f>+K15+Q15+W15+AC15+AI15+AO15</f>
        <v>178.87</v>
      </c>
      <c r="E15" s="22">
        <f>+L15+R15+X15+AD15+AJ15+AP15</f>
        <v>91</v>
      </c>
      <c r="F15" s="23">
        <f>+H15+N15+T15+Z15+AF15+AL15</f>
        <v>0</v>
      </c>
      <c r="G15" s="24">
        <v>31.55</v>
      </c>
      <c r="H15" s="25"/>
      <c r="I15" s="25"/>
      <c r="J15" s="25"/>
      <c r="K15" s="24">
        <f>+G15+(H15*5)+(I15*10)-J15</f>
        <v>31.55</v>
      </c>
      <c r="L15" s="26">
        <f>RANK(K15,K$3:K$52,1)</f>
        <v>20</v>
      </c>
      <c r="M15" s="21">
        <v>26.31</v>
      </c>
      <c r="N15" s="27"/>
      <c r="O15" s="27"/>
      <c r="P15" s="27"/>
      <c r="Q15" s="21">
        <f>+M15+(N15*5)+(O15*10)-P15</f>
        <v>26.31</v>
      </c>
      <c r="R15" s="23">
        <f>RANK(Q15,Q$3:Q$52,1)</f>
        <v>14</v>
      </c>
      <c r="S15" s="24">
        <v>28.86</v>
      </c>
      <c r="T15" s="25"/>
      <c r="U15" s="25"/>
      <c r="V15" s="25"/>
      <c r="W15" s="24">
        <f>+S15+(T15*5)+(U15*10)-V15</f>
        <v>28.86</v>
      </c>
      <c r="X15" s="26">
        <f>RANK(W15,W$3:W$52,1)</f>
        <v>20</v>
      </c>
      <c r="Y15" s="21">
        <v>27.3</v>
      </c>
      <c r="Z15" s="27"/>
      <c r="AA15" s="27"/>
      <c r="AB15" s="27"/>
      <c r="AC15" s="21">
        <f>+Y15+(Z15*5)+(AA15*10)-AB15</f>
        <v>27.3</v>
      </c>
      <c r="AD15" s="23">
        <f>RANK(AC15,AC$3:AC$52,1)</f>
        <v>14</v>
      </c>
      <c r="AE15" s="24">
        <v>31.52</v>
      </c>
      <c r="AF15" s="25"/>
      <c r="AG15" s="25"/>
      <c r="AH15" s="25"/>
      <c r="AI15" s="24">
        <f>+AE15+(AF15*5)+(AG15*10)-AH15</f>
        <v>31.52</v>
      </c>
      <c r="AJ15" s="26">
        <f>RANK(AI15,AI$3:AI$52,1)</f>
        <v>9</v>
      </c>
      <c r="AK15" s="21">
        <v>33.33</v>
      </c>
      <c r="AL15" s="27"/>
      <c r="AM15" s="27"/>
      <c r="AN15" s="27"/>
      <c r="AO15" s="21">
        <f>+AK15+(AL15*5)+(AM15*10)-AN15</f>
        <v>33.33</v>
      </c>
      <c r="AP15" s="23">
        <f>RANK(AO15,AO$3:AO$52,1)</f>
        <v>14</v>
      </c>
      <c r="AQ15" s="3" t="s">
        <v>46</v>
      </c>
    </row>
    <row r="16" spans="1:43" ht="9" customHeight="1">
      <c r="A16" s="19"/>
      <c r="B16" s="20"/>
      <c r="C16" s="20"/>
      <c r="D16" s="21"/>
      <c r="E16" s="22"/>
      <c r="F16" s="23"/>
      <c r="G16" s="24"/>
      <c r="H16" s="25"/>
      <c r="I16" s="25"/>
      <c r="J16" s="25"/>
      <c r="K16" s="24"/>
      <c r="L16" s="26"/>
      <c r="M16" s="21"/>
      <c r="N16" s="27"/>
      <c r="O16" s="27"/>
      <c r="P16" s="27"/>
      <c r="Q16" s="21"/>
      <c r="R16" s="23"/>
      <c r="S16" s="24"/>
      <c r="T16" s="25"/>
      <c r="U16" s="25"/>
      <c r="V16" s="25"/>
      <c r="W16" s="24"/>
      <c r="X16" s="26"/>
      <c r="Y16" s="21"/>
      <c r="Z16" s="27"/>
      <c r="AA16" s="27"/>
      <c r="AB16" s="27"/>
      <c r="AC16" s="21"/>
      <c r="AD16" s="23"/>
      <c r="AE16" s="24"/>
      <c r="AF16" s="25"/>
      <c r="AG16" s="25"/>
      <c r="AH16" s="25"/>
      <c r="AI16" s="24"/>
      <c r="AJ16" s="26"/>
      <c r="AK16" s="21"/>
      <c r="AL16" s="27"/>
      <c r="AM16" s="27"/>
      <c r="AN16" s="27"/>
      <c r="AO16" s="21"/>
      <c r="AP16" s="23"/>
      <c r="AQ16" s="3"/>
    </row>
    <row r="17" spans="1:43" ht="10.5">
      <c r="A17" s="17">
        <v>23</v>
      </c>
      <c r="B17" s="2" t="s">
        <v>51</v>
      </c>
      <c r="C17" s="2" t="s">
        <v>75</v>
      </c>
      <c r="D17" s="5">
        <f>+K17+Q17+W17+AC17+AI17+AO17</f>
        <v>246.87</v>
      </c>
      <c r="E17" s="6">
        <f>+L17+R17+X17+AD17+AJ17+AP17</f>
        <v>139</v>
      </c>
      <c r="F17" s="7">
        <f>+H17+N17+T17+Z17+AF17+AL17</f>
        <v>11</v>
      </c>
      <c r="G17" s="9">
        <v>38.08</v>
      </c>
      <c r="H17" s="12">
        <v>3</v>
      </c>
      <c r="I17" s="12"/>
      <c r="J17" s="12"/>
      <c r="K17" s="9">
        <f>+G17+(H17*5)+(I17*10)-J17</f>
        <v>53.08</v>
      </c>
      <c r="L17" s="10">
        <f>RANK(K17,K$3:K$52,1)</f>
        <v>29</v>
      </c>
      <c r="M17" s="5">
        <v>31.79</v>
      </c>
      <c r="N17" s="15">
        <v>1</v>
      </c>
      <c r="O17" s="15"/>
      <c r="P17" s="15"/>
      <c r="Q17" s="5">
        <f>+M17+(N17*5)+(O17*10)-P17</f>
        <v>36.79</v>
      </c>
      <c r="R17" s="7">
        <f>RANK(Q17,Q$3:Q$52,1)</f>
        <v>21</v>
      </c>
      <c r="S17" s="9">
        <v>24.54</v>
      </c>
      <c r="T17" s="12">
        <v>1</v>
      </c>
      <c r="U17" s="12"/>
      <c r="V17" s="12"/>
      <c r="W17" s="9">
        <f>+S17+(T17*5)+(U17*10)-V17</f>
        <v>29.54</v>
      </c>
      <c r="X17" s="10">
        <f>RANK(W17,W$3:W$52,1)</f>
        <v>21</v>
      </c>
      <c r="Y17" s="5">
        <v>27.89</v>
      </c>
      <c r="Z17" s="15">
        <v>3</v>
      </c>
      <c r="AA17" s="15"/>
      <c r="AB17" s="15"/>
      <c r="AC17" s="5">
        <f>+Y17+(Z17*5)+(AA17*10)-AB17</f>
        <v>42.89</v>
      </c>
      <c r="AD17" s="7">
        <f>RANK(AC17,AC$3:AC$52,1)</f>
        <v>25</v>
      </c>
      <c r="AE17" s="9">
        <v>35.73</v>
      </c>
      <c r="AF17" s="12"/>
      <c r="AG17" s="12"/>
      <c r="AH17" s="12"/>
      <c r="AI17" s="9">
        <f>+AE17+(AF17*5)+(AG17*10)-AH17</f>
        <v>35.73</v>
      </c>
      <c r="AJ17" s="10">
        <f>RANK(AI17,AI$3:AI$52,1)</f>
        <v>17</v>
      </c>
      <c r="AK17" s="5">
        <v>23.84</v>
      </c>
      <c r="AL17" s="15">
        <v>3</v>
      </c>
      <c r="AM17" s="15">
        <v>1</v>
      </c>
      <c r="AN17" s="15"/>
      <c r="AO17" s="5">
        <f>+AK17+(AL17*5)+(AM17*10)-AN17</f>
        <v>48.84</v>
      </c>
      <c r="AP17" s="7">
        <f>RANK(AO17,AO$3:AO$52,1)</f>
        <v>26</v>
      </c>
      <c r="AQ17" s="1" t="s">
        <v>45</v>
      </c>
    </row>
    <row r="18" spans="1:42" ht="9" customHeight="1">
      <c r="A18" s="17"/>
      <c r="B18" s="2"/>
      <c r="C18" s="2"/>
      <c r="D18" s="5"/>
      <c r="E18" s="6"/>
      <c r="F18" s="7"/>
      <c r="G18" s="9"/>
      <c r="H18" s="12"/>
      <c r="I18" s="12"/>
      <c r="J18" s="12"/>
      <c r="K18" s="9"/>
      <c r="L18" s="10"/>
      <c r="M18" s="5"/>
      <c r="N18" s="15"/>
      <c r="O18" s="15"/>
      <c r="P18" s="15"/>
      <c r="Q18" s="5"/>
      <c r="R18" s="7"/>
      <c r="S18" s="9"/>
      <c r="T18" s="12"/>
      <c r="U18" s="12"/>
      <c r="V18" s="12"/>
      <c r="W18" s="9"/>
      <c r="X18" s="10"/>
      <c r="Y18" s="5"/>
      <c r="Z18" s="15"/>
      <c r="AA18" s="15"/>
      <c r="AB18" s="15"/>
      <c r="AC18" s="5"/>
      <c r="AD18" s="7"/>
      <c r="AE18" s="9"/>
      <c r="AF18" s="12"/>
      <c r="AG18" s="12"/>
      <c r="AH18" s="12"/>
      <c r="AI18" s="9"/>
      <c r="AJ18" s="10"/>
      <c r="AK18" s="5"/>
      <c r="AL18" s="15"/>
      <c r="AM18" s="15"/>
      <c r="AN18" s="15"/>
      <c r="AO18" s="5"/>
      <c r="AP18" s="7"/>
    </row>
    <row r="19" spans="1:43" ht="10.5">
      <c r="A19" s="17">
        <v>25</v>
      </c>
      <c r="B19" s="2" t="s">
        <v>54</v>
      </c>
      <c r="C19" s="2" t="s">
        <v>78</v>
      </c>
      <c r="D19" s="5">
        <f>+K19+Q19+W19+AC19+AI19+AO19</f>
        <v>252.56</v>
      </c>
      <c r="E19" s="6">
        <f>+L19+R19+X19+AD19+AJ19+AP19</f>
        <v>149</v>
      </c>
      <c r="F19" s="7">
        <f>+H19+N19+T19+Z19+AF19+AL19</f>
        <v>1</v>
      </c>
      <c r="G19" s="9">
        <v>38.89</v>
      </c>
      <c r="H19" s="12"/>
      <c r="I19" s="12"/>
      <c r="J19" s="12"/>
      <c r="K19" s="9">
        <f>+G19+(H19*5)+(I19*10)-J19</f>
        <v>38.89</v>
      </c>
      <c r="L19" s="10">
        <f>RANK(K19,K$3:K$52,1)</f>
        <v>26</v>
      </c>
      <c r="M19" s="5">
        <v>42.54</v>
      </c>
      <c r="N19" s="15"/>
      <c r="O19" s="15"/>
      <c r="P19" s="15"/>
      <c r="Q19" s="5">
        <f>+M19+(N19*5)+(O19*10)-P19</f>
        <v>42.54</v>
      </c>
      <c r="R19" s="7">
        <f>RANK(Q19,Q$3:Q$52,1)</f>
        <v>25</v>
      </c>
      <c r="S19" s="9">
        <v>33.13</v>
      </c>
      <c r="T19" s="12"/>
      <c r="U19" s="12"/>
      <c r="V19" s="12"/>
      <c r="W19" s="9">
        <f>+S19+(T19*5)+(U19*10)-V19</f>
        <v>33.13</v>
      </c>
      <c r="X19" s="10">
        <f>RANK(W19,W$3:W$52,1)</f>
        <v>24</v>
      </c>
      <c r="Y19" s="5">
        <v>37.03</v>
      </c>
      <c r="Z19" s="15"/>
      <c r="AA19" s="15"/>
      <c r="AB19" s="15"/>
      <c r="AC19" s="5">
        <f>+Y19+(Z19*5)+(AA19*10)-AB19</f>
        <v>37.03</v>
      </c>
      <c r="AD19" s="7">
        <f>RANK(AC19,AC$3:AC$52,1)</f>
        <v>23</v>
      </c>
      <c r="AE19" s="9">
        <v>42.01</v>
      </c>
      <c r="AF19" s="12"/>
      <c r="AG19" s="12"/>
      <c r="AH19" s="12"/>
      <c r="AI19" s="9">
        <f>+AE19+(AF19*5)+(AG19*10)-AH19</f>
        <v>42.01</v>
      </c>
      <c r="AJ19" s="10">
        <f>RANK(AI19,AI$3:AI$52,1)</f>
        <v>23</v>
      </c>
      <c r="AK19" s="5">
        <v>53.96</v>
      </c>
      <c r="AL19" s="15">
        <v>1</v>
      </c>
      <c r="AM19" s="15"/>
      <c r="AN19" s="15"/>
      <c r="AO19" s="5">
        <f>+AK19+(AL19*5)+(AM19*10)-AN19</f>
        <v>58.96</v>
      </c>
      <c r="AP19" s="7">
        <f>RANK(AO19,AO$3:AO$52,1)</f>
        <v>28</v>
      </c>
      <c r="AQ19" s="1" t="s">
        <v>41</v>
      </c>
    </row>
    <row r="20" spans="1:43" ht="10.5">
      <c r="A20" s="17">
        <v>29</v>
      </c>
      <c r="B20" s="2" t="s">
        <v>77</v>
      </c>
      <c r="C20" s="2" t="s">
        <v>78</v>
      </c>
      <c r="D20" s="5">
        <f>+K20+Q20+W20+AC20+AI20+AO20</f>
        <v>346.33</v>
      </c>
      <c r="E20" s="6">
        <f>+L20+R20+X20+AD20+AJ20+AP20</f>
        <v>174</v>
      </c>
      <c r="F20" s="7">
        <f>+H20+N20+T20+Z20+AF20+AL20</f>
        <v>2</v>
      </c>
      <c r="G20" s="9">
        <v>66.71</v>
      </c>
      <c r="H20" s="12">
        <v>1</v>
      </c>
      <c r="I20" s="12"/>
      <c r="J20" s="12"/>
      <c r="K20" s="9">
        <f>+G20+(H20*5)+(I20*10)-J20</f>
        <v>71.71</v>
      </c>
      <c r="L20" s="10">
        <f>RANK(K20,K$3:K$52,1)</f>
        <v>30</v>
      </c>
      <c r="M20" s="5">
        <v>45.79</v>
      </c>
      <c r="N20" s="15"/>
      <c r="O20" s="15"/>
      <c r="P20" s="15"/>
      <c r="Q20" s="5">
        <f>+M20+(N20*5)+(O20*10)-P20</f>
        <v>45.79</v>
      </c>
      <c r="R20" s="7">
        <f>RANK(Q20,Q$3:Q$52,1)</f>
        <v>27</v>
      </c>
      <c r="S20" s="9">
        <v>42.34</v>
      </c>
      <c r="T20" s="12"/>
      <c r="U20" s="12"/>
      <c r="V20" s="12"/>
      <c r="W20" s="9">
        <f>+S20+(T20*5)+(U20*10)-V20</f>
        <v>42.34</v>
      </c>
      <c r="X20" s="10">
        <f>RANK(W20,W$3:W$52,1)</f>
        <v>28</v>
      </c>
      <c r="Y20" s="5">
        <v>43.38</v>
      </c>
      <c r="Z20" s="15">
        <v>1</v>
      </c>
      <c r="AA20" s="15"/>
      <c r="AB20" s="15"/>
      <c r="AC20" s="5">
        <f>+Y20+(Z20*5)+(AA20*10)-AB20</f>
        <v>48.38</v>
      </c>
      <c r="AD20" s="7">
        <f>RANK(AC20,AC$3:AC$52,1)</f>
        <v>30</v>
      </c>
      <c r="AE20" s="9">
        <v>61.86</v>
      </c>
      <c r="AF20" s="12"/>
      <c r="AG20" s="12"/>
      <c r="AH20" s="12"/>
      <c r="AI20" s="9">
        <f>+AE20+(AF20*5)+(AG20*10)-AH20</f>
        <v>61.86</v>
      </c>
      <c r="AJ20" s="10">
        <f>RANK(AI20,AI$3:AI$52,1)</f>
        <v>29</v>
      </c>
      <c r="AK20" s="5">
        <v>76.25</v>
      </c>
      <c r="AL20" s="15"/>
      <c r="AM20" s="15"/>
      <c r="AN20" s="15"/>
      <c r="AO20" s="5">
        <f>+AK20+(AL20*5)+(AM20*10)-AN20</f>
        <v>76.25</v>
      </c>
      <c r="AP20" s="7">
        <f>RANK(AO20,AO$3:AO$52,1)</f>
        <v>30</v>
      </c>
      <c r="AQ20" s="1" t="s">
        <v>39</v>
      </c>
    </row>
    <row r="21" spans="1:42" ht="9" customHeight="1">
      <c r="A21" s="17"/>
      <c r="B21" s="2"/>
      <c r="C21" s="2"/>
      <c r="D21" s="5"/>
      <c r="E21" s="6"/>
      <c r="F21" s="7"/>
      <c r="G21" s="9"/>
      <c r="H21" s="12"/>
      <c r="I21" s="12"/>
      <c r="J21" s="12"/>
      <c r="K21" s="9"/>
      <c r="L21" s="10"/>
      <c r="M21" s="5"/>
      <c r="N21" s="15"/>
      <c r="O21" s="15"/>
      <c r="P21" s="15"/>
      <c r="Q21" s="5"/>
      <c r="R21" s="7"/>
      <c r="S21" s="9"/>
      <c r="T21" s="12"/>
      <c r="U21" s="12"/>
      <c r="V21" s="12"/>
      <c r="W21" s="9"/>
      <c r="X21" s="10"/>
      <c r="Y21" s="5"/>
      <c r="Z21" s="15"/>
      <c r="AA21" s="15"/>
      <c r="AB21" s="15"/>
      <c r="AC21" s="5"/>
      <c r="AD21" s="7"/>
      <c r="AE21" s="9"/>
      <c r="AF21" s="12"/>
      <c r="AG21" s="12"/>
      <c r="AH21" s="12"/>
      <c r="AI21" s="9"/>
      <c r="AJ21" s="10"/>
      <c r="AK21" s="5"/>
      <c r="AL21" s="15"/>
      <c r="AM21" s="15"/>
      <c r="AN21" s="15"/>
      <c r="AO21" s="5"/>
      <c r="AP21" s="7"/>
    </row>
    <row r="22" spans="1:43" ht="10.5">
      <c r="A22" s="17">
        <v>22</v>
      </c>
      <c r="B22" s="2" t="s">
        <v>59</v>
      </c>
      <c r="C22" s="2" t="s">
        <v>34</v>
      </c>
      <c r="D22" s="5">
        <f>+K22+Q22+W22+AC22+AI22+AO22</f>
        <v>204.02999999999997</v>
      </c>
      <c r="E22" s="6">
        <f>+L22+R22+X22+AD22+AJ22+AP22</f>
        <v>108</v>
      </c>
      <c r="F22" s="7">
        <f>+H22+N22+T22+Z22+AF22+AL22</f>
        <v>1</v>
      </c>
      <c r="G22" s="9">
        <v>26.71</v>
      </c>
      <c r="H22" s="12"/>
      <c r="I22" s="12"/>
      <c r="J22" s="12"/>
      <c r="K22" s="9">
        <f>+G22+(H22*5)+(I22*10)-J22</f>
        <v>26.71</v>
      </c>
      <c r="L22" s="10">
        <f>RANK(K22,K$3:K$52,1)</f>
        <v>15</v>
      </c>
      <c r="M22" s="5">
        <v>25.56</v>
      </c>
      <c r="N22" s="15"/>
      <c r="O22" s="15"/>
      <c r="P22" s="15"/>
      <c r="Q22" s="5">
        <f>+M22+(N22*5)+(O22*10)-P22</f>
        <v>25.56</v>
      </c>
      <c r="R22" s="7">
        <f>RANK(Q22,Q$3:Q$52,1)</f>
        <v>12</v>
      </c>
      <c r="S22" s="9">
        <v>25.91</v>
      </c>
      <c r="T22" s="12"/>
      <c r="U22" s="12"/>
      <c r="V22" s="12"/>
      <c r="W22" s="9">
        <f>+S22+(T22*5)+(U22*10)-V22</f>
        <v>25.91</v>
      </c>
      <c r="X22" s="10">
        <f>RANK(W22,W$3:W$52,1)</f>
        <v>15</v>
      </c>
      <c r="Y22" s="5">
        <v>35.17</v>
      </c>
      <c r="Z22" s="15">
        <v>1</v>
      </c>
      <c r="AA22" s="15"/>
      <c r="AB22" s="15"/>
      <c r="AC22" s="5">
        <f>+Y22+(Z22*5)+(AA22*10)-AB22</f>
        <v>40.17</v>
      </c>
      <c r="AD22" s="7">
        <f>RANK(AC22,AC$3:AC$52,1)</f>
        <v>24</v>
      </c>
      <c r="AE22" s="9">
        <v>48.82</v>
      </c>
      <c r="AF22" s="12"/>
      <c r="AG22" s="12"/>
      <c r="AH22" s="12"/>
      <c r="AI22" s="9">
        <f>+AE22+(AF22*5)+(AG22*10)-AH22</f>
        <v>48.82</v>
      </c>
      <c r="AJ22" s="10">
        <f>RANK(AI22,AI$3:AI$52,1)</f>
        <v>24</v>
      </c>
      <c r="AK22" s="5">
        <v>36.86</v>
      </c>
      <c r="AL22" s="15"/>
      <c r="AM22" s="15"/>
      <c r="AN22" s="15"/>
      <c r="AO22" s="5">
        <f>+AK22+(AL22*5)+(AM22*10)-AN22</f>
        <v>36.86</v>
      </c>
      <c r="AP22" s="7">
        <f>RANK(AO22,AO$3:AO$52,1)</f>
        <v>18</v>
      </c>
      <c r="AQ22" s="1" t="s">
        <v>22</v>
      </c>
    </row>
    <row r="23" spans="1:42" ht="9" customHeight="1">
      <c r="A23" s="17"/>
      <c r="B23" s="2"/>
      <c r="C23" s="2"/>
      <c r="D23" s="5"/>
      <c r="E23" s="6"/>
      <c r="F23" s="7"/>
      <c r="G23" s="9"/>
      <c r="H23" s="12"/>
      <c r="I23" s="12"/>
      <c r="J23" s="12"/>
      <c r="K23" s="9"/>
      <c r="L23" s="10"/>
      <c r="M23" s="5"/>
      <c r="N23" s="15"/>
      <c r="O23" s="15"/>
      <c r="P23" s="15"/>
      <c r="Q23" s="5"/>
      <c r="R23" s="7"/>
      <c r="S23" s="9"/>
      <c r="T23" s="12"/>
      <c r="U23" s="12"/>
      <c r="V23" s="12"/>
      <c r="W23" s="9"/>
      <c r="X23" s="10"/>
      <c r="Y23" s="5"/>
      <c r="Z23" s="15"/>
      <c r="AA23" s="15"/>
      <c r="AB23" s="15"/>
      <c r="AC23" s="5"/>
      <c r="AD23" s="7"/>
      <c r="AE23" s="9"/>
      <c r="AF23" s="12"/>
      <c r="AG23" s="12"/>
      <c r="AH23" s="12"/>
      <c r="AI23" s="9"/>
      <c r="AJ23" s="10"/>
      <c r="AK23" s="5"/>
      <c r="AL23" s="15"/>
      <c r="AM23" s="15"/>
      <c r="AN23" s="15"/>
      <c r="AO23" s="5"/>
      <c r="AP23" s="7"/>
    </row>
    <row r="24" spans="1:43" s="3" customFormat="1" ht="10.5">
      <c r="A24" s="19">
        <v>7</v>
      </c>
      <c r="B24" s="20" t="s">
        <v>69</v>
      </c>
      <c r="C24" s="20" t="s">
        <v>41</v>
      </c>
      <c r="D24" s="21">
        <f>+K24+Q24+W24+AC24+AI24+AO24</f>
        <v>159.22</v>
      </c>
      <c r="E24" s="22">
        <f>+L24+R24+X24+AD24+AJ24+AP24</f>
        <v>58</v>
      </c>
      <c r="F24" s="23">
        <f>+H24+N24+T24+Z24+AF24+AL24</f>
        <v>0</v>
      </c>
      <c r="G24" s="24">
        <v>21.23</v>
      </c>
      <c r="H24" s="25"/>
      <c r="I24" s="25"/>
      <c r="J24" s="25"/>
      <c r="K24" s="24">
        <f>+G24+(H24*5)+(I24*10)-J24</f>
        <v>21.23</v>
      </c>
      <c r="L24" s="26">
        <f>RANK(K24,K$3:K$52,1)</f>
        <v>6</v>
      </c>
      <c r="M24" s="21">
        <v>23.76</v>
      </c>
      <c r="N24" s="27"/>
      <c r="O24" s="27"/>
      <c r="P24" s="27"/>
      <c r="Q24" s="21">
        <f>+M24+(N24*5)+(O24*10)-P24</f>
        <v>23.76</v>
      </c>
      <c r="R24" s="23">
        <f>RANK(Q24,Q$3:Q$52,1)</f>
        <v>7</v>
      </c>
      <c r="S24" s="24">
        <v>28.62</v>
      </c>
      <c r="T24" s="25"/>
      <c r="U24" s="25"/>
      <c r="V24" s="25"/>
      <c r="W24" s="24">
        <f>+S24+(T24*5)+(U24*10)-V24</f>
        <v>28.62</v>
      </c>
      <c r="X24" s="26">
        <f>RANK(W24,W$3:W$52,1)</f>
        <v>19</v>
      </c>
      <c r="Y24" s="21">
        <v>25.4</v>
      </c>
      <c r="Z24" s="27"/>
      <c r="AA24" s="27"/>
      <c r="AB24" s="27"/>
      <c r="AC24" s="21">
        <f>+Y24+(Z24*5)+(AA24*10)-AB24</f>
        <v>25.4</v>
      </c>
      <c r="AD24" s="23">
        <f>RANK(AC24,AC$3:AC$52,1)</f>
        <v>11</v>
      </c>
      <c r="AE24" s="24">
        <v>31.43</v>
      </c>
      <c r="AF24" s="25"/>
      <c r="AG24" s="25"/>
      <c r="AH24" s="25"/>
      <c r="AI24" s="24">
        <f>+AE24+(AF24*5)+(AG24*10)-AH24</f>
        <v>31.43</v>
      </c>
      <c r="AJ24" s="26">
        <f>RANK(AI24,AI$3:AI$52,1)</f>
        <v>8</v>
      </c>
      <c r="AK24" s="21">
        <v>28.78</v>
      </c>
      <c r="AL24" s="27"/>
      <c r="AM24" s="27"/>
      <c r="AN24" s="27"/>
      <c r="AO24" s="21">
        <f>+AK24+(AL24*5)+(AM24*10)-AN24</f>
        <v>28.78</v>
      </c>
      <c r="AP24" s="23">
        <f>RANK(AO24,AO$3:AO$52,1)</f>
        <v>7</v>
      </c>
      <c r="AQ24" s="3" t="s">
        <v>27</v>
      </c>
    </row>
    <row r="25" spans="1:43" ht="10.5">
      <c r="A25" s="17">
        <v>10</v>
      </c>
      <c r="B25" s="2" t="s">
        <v>50</v>
      </c>
      <c r="C25" s="2" t="s">
        <v>41</v>
      </c>
      <c r="D25" s="5">
        <f>+K25+Q25+W25+AC25+AI25+AO25</f>
        <v>165.48000000000002</v>
      </c>
      <c r="E25" s="6">
        <f>+L25+R25+X25+AD25+AJ25+AP25</f>
        <v>70</v>
      </c>
      <c r="F25" s="7">
        <f>+H25+N25+T25+Z25+AF25+AL25</f>
        <v>1</v>
      </c>
      <c r="G25" s="9">
        <v>27.14</v>
      </c>
      <c r="H25" s="12"/>
      <c r="I25" s="12"/>
      <c r="J25" s="12"/>
      <c r="K25" s="9">
        <f>+G25+(H25*5)+(I25*10)-J25</f>
        <v>27.14</v>
      </c>
      <c r="L25" s="10">
        <f>RANK(K25,K$3:K$52,1)</f>
        <v>16</v>
      </c>
      <c r="M25" s="5">
        <v>25.31</v>
      </c>
      <c r="N25" s="15"/>
      <c r="O25" s="15"/>
      <c r="P25" s="15"/>
      <c r="Q25" s="5">
        <f>+M25+(N25*5)+(O25*10)-P25</f>
        <v>25.31</v>
      </c>
      <c r="R25" s="7">
        <f>RANK(Q25,Q$3:Q$52,1)</f>
        <v>11</v>
      </c>
      <c r="S25" s="9">
        <v>20.79</v>
      </c>
      <c r="T25" s="12"/>
      <c r="U25" s="12"/>
      <c r="V25" s="12"/>
      <c r="W25" s="9">
        <f>+S25+(T25*5)+(U25*10)-V25</f>
        <v>20.79</v>
      </c>
      <c r="X25" s="10">
        <f>RANK(W25,W$3:W$52,1)</f>
        <v>6</v>
      </c>
      <c r="Y25" s="5">
        <v>24.75</v>
      </c>
      <c r="Z25" s="15"/>
      <c r="AA25" s="15"/>
      <c r="AB25" s="15"/>
      <c r="AC25" s="5">
        <f>+Y25+(Z25*5)+(AA25*10)-AB25</f>
        <v>24.75</v>
      </c>
      <c r="AD25" s="7">
        <f>RANK(AC25,AC$3:AC$52,1)</f>
        <v>10</v>
      </c>
      <c r="AE25" s="9">
        <v>35.23</v>
      </c>
      <c r="AF25" s="12"/>
      <c r="AG25" s="12"/>
      <c r="AH25" s="12"/>
      <c r="AI25" s="9">
        <f>+AE25+(AF25*5)+(AG25*10)-AH25</f>
        <v>35.23</v>
      </c>
      <c r="AJ25" s="10">
        <f>RANK(AI25,AI$3:AI$52,1)</f>
        <v>14</v>
      </c>
      <c r="AK25" s="5">
        <v>27.26</v>
      </c>
      <c r="AL25" s="15">
        <v>1</v>
      </c>
      <c r="AM25" s="15"/>
      <c r="AN25" s="15"/>
      <c r="AO25" s="5">
        <f>+AK25+(AL25*5)+(AM25*10)-AN25</f>
        <v>32.260000000000005</v>
      </c>
      <c r="AP25" s="7">
        <f>RANK(AO25,AO$3:AO$52,1)</f>
        <v>13</v>
      </c>
      <c r="AQ25" s="1" t="s">
        <v>40</v>
      </c>
    </row>
    <row r="26" spans="1:42" ht="9" customHeight="1">
      <c r="A26" s="17"/>
      <c r="B26" s="2"/>
      <c r="C26" s="2"/>
      <c r="D26" s="5"/>
      <c r="E26" s="6"/>
      <c r="F26" s="7"/>
      <c r="G26" s="9"/>
      <c r="H26" s="12"/>
      <c r="I26" s="12"/>
      <c r="J26" s="12"/>
      <c r="K26" s="9"/>
      <c r="L26" s="10"/>
      <c r="M26" s="5"/>
      <c r="N26" s="15"/>
      <c r="O26" s="15"/>
      <c r="P26" s="15"/>
      <c r="Q26" s="5"/>
      <c r="R26" s="7"/>
      <c r="S26" s="9"/>
      <c r="T26" s="12"/>
      <c r="U26" s="12"/>
      <c r="V26" s="12"/>
      <c r="W26" s="9"/>
      <c r="X26" s="10"/>
      <c r="Y26" s="5"/>
      <c r="Z26" s="15"/>
      <c r="AA26" s="15"/>
      <c r="AB26" s="15"/>
      <c r="AC26" s="5"/>
      <c r="AD26" s="7"/>
      <c r="AE26" s="9"/>
      <c r="AF26" s="12"/>
      <c r="AG26" s="12"/>
      <c r="AH26" s="12"/>
      <c r="AI26" s="9"/>
      <c r="AJ26" s="10"/>
      <c r="AK26" s="5"/>
      <c r="AL26" s="15"/>
      <c r="AM26" s="15"/>
      <c r="AN26" s="15"/>
      <c r="AO26" s="5"/>
      <c r="AP26" s="7"/>
    </row>
    <row r="27" spans="1:43" s="3" customFormat="1" ht="10.5">
      <c r="A27" s="17">
        <v>6</v>
      </c>
      <c r="B27" s="2" t="s">
        <v>63</v>
      </c>
      <c r="C27" s="2" t="s">
        <v>28</v>
      </c>
      <c r="D27" s="5">
        <f aca="true" t="shared" si="0" ref="D27:E30">+K27+Q27+W27+AC27+AI27+AO27</f>
        <v>159.16</v>
      </c>
      <c r="E27" s="6">
        <f t="shared" si="0"/>
        <v>56</v>
      </c>
      <c r="F27" s="7">
        <f>+H27+N27+T27+Z27+AF27+AL27</f>
        <v>2</v>
      </c>
      <c r="G27" s="9">
        <v>24.59</v>
      </c>
      <c r="H27" s="12"/>
      <c r="I27" s="12"/>
      <c r="J27" s="12"/>
      <c r="K27" s="9">
        <f>+G27+(H27*5)+(I27*10)-J27</f>
        <v>24.59</v>
      </c>
      <c r="L27" s="10">
        <f>RANK(K27,K$3:K$52,1)</f>
        <v>9</v>
      </c>
      <c r="M27" s="5">
        <v>22.26</v>
      </c>
      <c r="N27" s="15"/>
      <c r="O27" s="15"/>
      <c r="P27" s="15"/>
      <c r="Q27" s="5">
        <f>+M27+(N27*5)+(O27*10)-P27</f>
        <v>22.26</v>
      </c>
      <c r="R27" s="7">
        <f>RANK(Q27,Q$3:Q$52,1)</f>
        <v>5</v>
      </c>
      <c r="S27" s="9">
        <v>19.24</v>
      </c>
      <c r="T27" s="12"/>
      <c r="U27" s="12"/>
      <c r="V27" s="12"/>
      <c r="W27" s="9">
        <f>+S27+(T27*5)+(U27*10)-V27</f>
        <v>19.24</v>
      </c>
      <c r="X27" s="10">
        <f>RANK(W27,W$3:W$52,1)</f>
        <v>4</v>
      </c>
      <c r="Y27" s="5">
        <v>24.08</v>
      </c>
      <c r="Z27" s="15"/>
      <c r="AA27" s="15"/>
      <c r="AB27" s="15"/>
      <c r="AC27" s="5">
        <f>+Y27+(Z27*5)+(AA27*10)-AB27</f>
        <v>24.08</v>
      </c>
      <c r="AD27" s="7">
        <f>RANK(AC27,AC$3:AC$52,1)</f>
        <v>6</v>
      </c>
      <c r="AE27" s="9">
        <v>30.55</v>
      </c>
      <c r="AF27" s="12">
        <v>1</v>
      </c>
      <c r="AG27" s="12"/>
      <c r="AH27" s="12"/>
      <c r="AI27" s="9">
        <f>+AE27+(AF27*5)+(AG27*10)-AH27</f>
        <v>35.55</v>
      </c>
      <c r="AJ27" s="10">
        <f>RANK(AI27,AI$3:AI$52,1)</f>
        <v>16</v>
      </c>
      <c r="AK27" s="5">
        <v>28.44</v>
      </c>
      <c r="AL27" s="15">
        <v>1</v>
      </c>
      <c r="AM27" s="15"/>
      <c r="AN27" s="15"/>
      <c r="AO27" s="5">
        <f>+AK27+(AL27*5)+(AM27*10)-AN27</f>
        <v>33.44</v>
      </c>
      <c r="AP27" s="7">
        <f>RANK(AO27,AO$3:AO$52,1)</f>
        <v>16</v>
      </c>
      <c r="AQ27" s="1" t="s">
        <v>17</v>
      </c>
    </row>
    <row r="28" spans="1:43" s="3" customFormat="1" ht="10.5">
      <c r="A28" s="17">
        <v>19</v>
      </c>
      <c r="B28" s="2" t="s">
        <v>62</v>
      </c>
      <c r="C28" s="2" t="s">
        <v>28</v>
      </c>
      <c r="D28" s="5">
        <f t="shared" si="0"/>
        <v>196.20999999999998</v>
      </c>
      <c r="E28" s="6">
        <f t="shared" si="0"/>
        <v>110</v>
      </c>
      <c r="F28" s="7">
        <f>+H28+N28+T28+Z28+AF28+AL28</f>
        <v>7</v>
      </c>
      <c r="G28" s="9">
        <v>23.81</v>
      </c>
      <c r="H28" s="12">
        <v>1</v>
      </c>
      <c r="I28" s="12"/>
      <c r="J28" s="12"/>
      <c r="K28" s="9">
        <f>+G28+(H28*5)+(I28*10)-J28</f>
        <v>28.81</v>
      </c>
      <c r="L28" s="10">
        <f>RANK(K28,K$3:K$52,1)</f>
        <v>17</v>
      </c>
      <c r="M28" s="5">
        <v>26.14</v>
      </c>
      <c r="N28" s="15">
        <v>1</v>
      </c>
      <c r="O28" s="15"/>
      <c r="P28" s="15"/>
      <c r="Q28" s="5">
        <f>+M28+(N28*5)+(O28*10)-P28</f>
        <v>31.14</v>
      </c>
      <c r="R28" s="7">
        <f>RANK(Q28,Q$3:Q$52,1)</f>
        <v>18</v>
      </c>
      <c r="S28" s="9">
        <v>21.14</v>
      </c>
      <c r="T28" s="12">
        <v>2</v>
      </c>
      <c r="U28" s="12"/>
      <c r="V28" s="12"/>
      <c r="W28" s="9">
        <f>+S28+(T28*5)+(U28*10)-V28</f>
        <v>31.14</v>
      </c>
      <c r="X28" s="10">
        <f>RANK(W28,W$3:W$52,1)</f>
        <v>22</v>
      </c>
      <c r="Y28" s="5">
        <v>25.38</v>
      </c>
      <c r="Z28" s="15">
        <v>2</v>
      </c>
      <c r="AA28" s="15"/>
      <c r="AB28" s="15"/>
      <c r="AC28" s="5">
        <f>+Y28+(Z28*5)+(AA28*10)-AB28</f>
        <v>35.379999999999995</v>
      </c>
      <c r="AD28" s="7">
        <f>RANK(AC28,AC$3:AC$52,1)</f>
        <v>22</v>
      </c>
      <c r="AE28" s="9">
        <v>32.88</v>
      </c>
      <c r="AF28" s="12">
        <v>1</v>
      </c>
      <c r="AG28" s="12"/>
      <c r="AH28" s="12"/>
      <c r="AI28" s="9">
        <f>+AE28+(AF28*5)+(AG28*10)-AH28</f>
        <v>37.88</v>
      </c>
      <c r="AJ28" s="10">
        <f>RANK(AI28,AI$3:AI$52,1)</f>
        <v>20</v>
      </c>
      <c r="AK28" s="5">
        <v>31.86</v>
      </c>
      <c r="AL28" s="15"/>
      <c r="AM28" s="15"/>
      <c r="AN28" s="15"/>
      <c r="AO28" s="5">
        <f>+AK28+(AL28*5)+(AM28*10)-AN28</f>
        <v>31.86</v>
      </c>
      <c r="AP28" s="7">
        <f>RANK(AO28,AO$3:AO$52,1)</f>
        <v>11</v>
      </c>
      <c r="AQ28" s="1" t="s">
        <v>19</v>
      </c>
    </row>
    <row r="29" spans="1:43" ht="10.5">
      <c r="A29" s="17">
        <v>26</v>
      </c>
      <c r="B29" s="2" t="s">
        <v>68</v>
      </c>
      <c r="C29" s="2" t="s">
        <v>28</v>
      </c>
      <c r="D29" s="5">
        <f t="shared" si="0"/>
        <v>252.82</v>
      </c>
      <c r="E29" s="6">
        <f t="shared" si="0"/>
        <v>149</v>
      </c>
      <c r="F29" s="7">
        <f>+H29+N29+T29+Z29+AF29+AL29</f>
        <v>5</v>
      </c>
      <c r="G29" s="9">
        <v>35.72</v>
      </c>
      <c r="H29" s="12"/>
      <c r="I29" s="12"/>
      <c r="J29" s="12"/>
      <c r="K29" s="9">
        <f>+G29+(H29*5)+(I29*10)-J29</f>
        <v>35.72</v>
      </c>
      <c r="L29" s="10">
        <f>RANK(K29,K$3:K$52,1)</f>
        <v>25</v>
      </c>
      <c r="M29" s="5">
        <v>34.88</v>
      </c>
      <c r="N29" s="15">
        <v>1</v>
      </c>
      <c r="O29" s="15"/>
      <c r="P29" s="15"/>
      <c r="Q29" s="5">
        <f>+M29+(N29*5)+(O29*10)-P29</f>
        <v>39.88</v>
      </c>
      <c r="R29" s="7">
        <f>RANK(Q29,Q$3:Q$52,1)</f>
        <v>22</v>
      </c>
      <c r="S29" s="9">
        <v>28.91</v>
      </c>
      <c r="T29" s="12">
        <v>2</v>
      </c>
      <c r="U29" s="12"/>
      <c r="V29" s="12"/>
      <c r="W29" s="9">
        <f>+S29+(T29*5)+(U29*10)-V29</f>
        <v>38.91</v>
      </c>
      <c r="X29" s="10">
        <f>RANK(W29,W$3:W$52,1)</f>
        <v>26</v>
      </c>
      <c r="Y29" s="5">
        <v>39.32</v>
      </c>
      <c r="Z29" s="15">
        <v>1</v>
      </c>
      <c r="AA29" s="15"/>
      <c r="AB29" s="15"/>
      <c r="AC29" s="5">
        <f>+Y29+(Z29*5)+(AA29*10)-AB29</f>
        <v>44.32</v>
      </c>
      <c r="AD29" s="7">
        <f>RANK(AC29,AC$3:AC$52,1)</f>
        <v>27</v>
      </c>
      <c r="AE29" s="9">
        <v>49.21</v>
      </c>
      <c r="AF29" s="12"/>
      <c r="AG29" s="12"/>
      <c r="AH29" s="12"/>
      <c r="AI29" s="9">
        <f>+AE29+(AF29*5)+(AG29*10)-AH29</f>
        <v>49.21</v>
      </c>
      <c r="AJ29" s="10">
        <f>RANK(AI29,AI$3:AI$52,1)</f>
        <v>25</v>
      </c>
      <c r="AK29" s="5">
        <v>39.78</v>
      </c>
      <c r="AL29" s="15">
        <v>1</v>
      </c>
      <c r="AM29" s="15"/>
      <c r="AN29" s="15"/>
      <c r="AO29" s="5">
        <f>+AK29+(AL29*5)+(AM29*10)-AN29</f>
        <v>44.78</v>
      </c>
      <c r="AP29" s="7">
        <f>RANK(AO29,AO$3:AO$52,1)</f>
        <v>24</v>
      </c>
      <c r="AQ29" s="1" t="s">
        <v>26</v>
      </c>
    </row>
    <row r="30" spans="1:43" ht="10.5">
      <c r="A30" s="17">
        <v>27</v>
      </c>
      <c r="B30" s="2" t="s">
        <v>58</v>
      </c>
      <c r="C30" s="2" t="s">
        <v>28</v>
      </c>
      <c r="D30" s="5">
        <f t="shared" si="0"/>
        <v>257.38</v>
      </c>
      <c r="E30" s="6">
        <f t="shared" si="0"/>
        <v>150</v>
      </c>
      <c r="F30" s="7">
        <f>+H30+N30+T30+Z30+AF30+AL30</f>
        <v>2</v>
      </c>
      <c r="G30" s="9">
        <v>38.03</v>
      </c>
      <c r="H30" s="12">
        <v>1</v>
      </c>
      <c r="I30" s="12"/>
      <c r="J30" s="12"/>
      <c r="K30" s="9">
        <f>+G30+(H30*5)+(I30*10)-J30</f>
        <v>43.03</v>
      </c>
      <c r="L30" s="10">
        <f>RANK(K30,K$3:K$52,1)</f>
        <v>27</v>
      </c>
      <c r="M30" s="5">
        <v>35.61</v>
      </c>
      <c r="N30" s="15">
        <v>1</v>
      </c>
      <c r="O30" s="15"/>
      <c r="P30" s="15"/>
      <c r="Q30" s="5">
        <f>+M30+(N30*5)+(O30*10)-P30</f>
        <v>40.61</v>
      </c>
      <c r="R30" s="7">
        <f>RANK(Q30,Q$3:Q$52,1)</f>
        <v>23</v>
      </c>
      <c r="S30" s="9">
        <v>32.2</v>
      </c>
      <c r="T30" s="12"/>
      <c r="U30" s="12"/>
      <c r="V30" s="12"/>
      <c r="W30" s="9">
        <f>+S30+(T30*5)+(U30*10)-V30</f>
        <v>32.2</v>
      </c>
      <c r="X30" s="10">
        <f>RANK(W30,W$3:W$52,1)</f>
        <v>23</v>
      </c>
      <c r="Y30" s="5">
        <v>43.85</v>
      </c>
      <c r="Z30" s="15"/>
      <c r="AA30" s="15"/>
      <c r="AB30" s="15"/>
      <c r="AC30" s="5">
        <f>+Y30+(Z30*5)+(AA30*10)-AB30</f>
        <v>43.85</v>
      </c>
      <c r="AD30" s="7">
        <f>RANK(AC30,AC$3:AC$52,1)</f>
        <v>26</v>
      </c>
      <c r="AE30" s="9">
        <v>53.84</v>
      </c>
      <c r="AF30" s="12"/>
      <c r="AG30" s="12"/>
      <c r="AH30" s="12"/>
      <c r="AI30" s="9">
        <f>+AE30+(AF30*5)+(AG30*10)-AH30</f>
        <v>53.84</v>
      </c>
      <c r="AJ30" s="10">
        <f>RANK(AI30,AI$3:AI$52,1)</f>
        <v>28</v>
      </c>
      <c r="AK30" s="5">
        <v>43.85</v>
      </c>
      <c r="AL30" s="15"/>
      <c r="AM30" s="15"/>
      <c r="AN30" s="15"/>
      <c r="AO30" s="5">
        <f>+AK30+(AL30*5)+(AM30*10)-AN30</f>
        <v>43.85</v>
      </c>
      <c r="AP30" s="7">
        <f>RANK(AO30,AO$3:AO$52,1)</f>
        <v>23</v>
      </c>
      <c r="AQ30" s="1" t="s">
        <v>30</v>
      </c>
    </row>
    <row r="31" spans="1:42" ht="9" customHeight="1">
      <c r="A31" s="17"/>
      <c r="B31" s="2"/>
      <c r="C31" s="2"/>
      <c r="D31" s="5"/>
      <c r="E31" s="6"/>
      <c r="F31" s="7"/>
      <c r="G31" s="9"/>
      <c r="H31" s="12"/>
      <c r="I31" s="12"/>
      <c r="J31" s="12"/>
      <c r="K31" s="9"/>
      <c r="L31" s="10"/>
      <c r="M31" s="5"/>
      <c r="N31" s="15"/>
      <c r="O31" s="15"/>
      <c r="P31" s="15"/>
      <c r="Q31" s="5"/>
      <c r="R31" s="7"/>
      <c r="S31" s="9"/>
      <c r="T31" s="12"/>
      <c r="U31" s="12"/>
      <c r="V31" s="12"/>
      <c r="W31" s="9"/>
      <c r="X31" s="10"/>
      <c r="Y31" s="5"/>
      <c r="Z31" s="15"/>
      <c r="AA31" s="15"/>
      <c r="AB31" s="15"/>
      <c r="AC31" s="5"/>
      <c r="AD31" s="7"/>
      <c r="AE31" s="9"/>
      <c r="AF31" s="12"/>
      <c r="AG31" s="12"/>
      <c r="AH31" s="12"/>
      <c r="AI31" s="9"/>
      <c r="AJ31" s="10"/>
      <c r="AK31" s="5"/>
      <c r="AL31" s="15"/>
      <c r="AM31" s="15"/>
      <c r="AN31" s="15"/>
      <c r="AO31" s="5"/>
      <c r="AP31" s="7"/>
    </row>
    <row r="32" spans="1:43" ht="10.5">
      <c r="A32" s="19">
        <v>13</v>
      </c>
      <c r="B32" s="20" t="s">
        <v>67</v>
      </c>
      <c r="C32" s="20" t="s">
        <v>42</v>
      </c>
      <c r="D32" s="21">
        <f>+K32+Q32+W32+AC32+AI32+AO32</f>
        <v>176.32000000000002</v>
      </c>
      <c r="E32" s="22">
        <f>+L32+R32+X32+AD32+AJ32+AP32</f>
        <v>91</v>
      </c>
      <c r="F32" s="23">
        <f>+H32+N32+T32+Z32+AF32+AL32</f>
        <v>0</v>
      </c>
      <c r="G32" s="24">
        <v>25.41</v>
      </c>
      <c r="H32" s="25"/>
      <c r="I32" s="25"/>
      <c r="J32" s="25"/>
      <c r="K32" s="24">
        <f>+G32+(H32*5)+(I32*10)-J32</f>
        <v>25.41</v>
      </c>
      <c r="L32" s="26">
        <f>RANK(K32,K$3:K$52,1)</f>
        <v>12</v>
      </c>
      <c r="M32" s="21">
        <v>25.66</v>
      </c>
      <c r="N32" s="27"/>
      <c r="O32" s="27"/>
      <c r="P32" s="27"/>
      <c r="Q32" s="21">
        <f>+M32+(N32*5)+(O32*10)-P32</f>
        <v>25.66</v>
      </c>
      <c r="R32" s="23">
        <f>RANK(Q32,Q$3:Q$52,1)</f>
        <v>13</v>
      </c>
      <c r="S32" s="24">
        <v>26.89</v>
      </c>
      <c r="T32" s="25"/>
      <c r="U32" s="25"/>
      <c r="V32" s="25"/>
      <c r="W32" s="24">
        <f>+S32+(T32*5)+(U32*10)-V32</f>
        <v>26.89</v>
      </c>
      <c r="X32" s="26">
        <f>RANK(W32,W$3:W$52,1)</f>
        <v>18</v>
      </c>
      <c r="Y32" s="21">
        <v>26.09</v>
      </c>
      <c r="Z32" s="27"/>
      <c r="AA32" s="27"/>
      <c r="AB32" s="27"/>
      <c r="AC32" s="21">
        <f>+Y32+(Z32*5)+(AA32*10)-AB32</f>
        <v>26.09</v>
      </c>
      <c r="AD32" s="23">
        <f>RANK(AC32,AC$3:AC$52,1)</f>
        <v>12</v>
      </c>
      <c r="AE32" s="24">
        <v>38.87</v>
      </c>
      <c r="AF32" s="25"/>
      <c r="AG32" s="25"/>
      <c r="AH32" s="25"/>
      <c r="AI32" s="24">
        <f>+AE32+(AF32*5)+(AG32*10)-AH32</f>
        <v>38.87</v>
      </c>
      <c r="AJ32" s="26">
        <f>RANK(AI32,AI$3:AI$52,1)</f>
        <v>21</v>
      </c>
      <c r="AK32" s="21">
        <v>33.4</v>
      </c>
      <c r="AL32" s="27"/>
      <c r="AM32" s="27"/>
      <c r="AN32" s="27"/>
      <c r="AO32" s="21">
        <f>+AK32+(AL32*5)+(AM32*10)-AN32</f>
        <v>33.4</v>
      </c>
      <c r="AP32" s="23">
        <f>RANK(AO32,AO$3:AO$52,1)</f>
        <v>15</v>
      </c>
      <c r="AQ32" s="3" t="s">
        <v>25</v>
      </c>
    </row>
    <row r="33" spans="1:43" ht="9" customHeight="1">
      <c r="A33" s="19"/>
      <c r="B33" s="20"/>
      <c r="C33" s="20"/>
      <c r="D33" s="21"/>
      <c r="E33" s="22"/>
      <c r="F33" s="23"/>
      <c r="G33" s="24"/>
      <c r="H33" s="25"/>
      <c r="I33" s="25"/>
      <c r="J33" s="25"/>
      <c r="K33" s="24"/>
      <c r="L33" s="26"/>
      <c r="M33" s="21"/>
      <c r="N33" s="27"/>
      <c r="O33" s="27"/>
      <c r="P33" s="27"/>
      <c r="Q33" s="21"/>
      <c r="R33" s="23"/>
      <c r="S33" s="24"/>
      <c r="T33" s="25"/>
      <c r="U33" s="25"/>
      <c r="V33" s="25"/>
      <c r="W33" s="24"/>
      <c r="X33" s="26"/>
      <c r="Y33" s="21"/>
      <c r="Z33" s="27"/>
      <c r="AA33" s="27"/>
      <c r="AB33" s="27"/>
      <c r="AC33" s="21"/>
      <c r="AD33" s="23"/>
      <c r="AE33" s="24"/>
      <c r="AF33" s="25"/>
      <c r="AG33" s="25"/>
      <c r="AH33" s="25"/>
      <c r="AI33" s="24"/>
      <c r="AJ33" s="26"/>
      <c r="AK33" s="21"/>
      <c r="AL33" s="27"/>
      <c r="AM33" s="27"/>
      <c r="AN33" s="27"/>
      <c r="AO33" s="21"/>
      <c r="AP33" s="23"/>
      <c r="AQ33" s="3"/>
    </row>
    <row r="34" spans="1:43" ht="10.5">
      <c r="A34" s="17">
        <v>11</v>
      </c>
      <c r="B34" s="2" t="s">
        <v>74</v>
      </c>
      <c r="C34" s="2" t="s">
        <v>29</v>
      </c>
      <c r="D34" s="5">
        <f aca="true" t="shared" si="1" ref="D34:E38">+K34+Q34+W34+AC34+AI34+AO34</f>
        <v>166.58</v>
      </c>
      <c r="E34" s="6">
        <f t="shared" si="1"/>
        <v>72</v>
      </c>
      <c r="F34" s="7">
        <f>+H34+N34+T34+Z34+AF34+AL34</f>
        <v>2</v>
      </c>
      <c r="G34" s="9">
        <v>22.91</v>
      </c>
      <c r="H34" s="12"/>
      <c r="I34" s="12"/>
      <c r="J34" s="12"/>
      <c r="K34" s="9">
        <f>+G34+(H34*5)+(I34*10)-J34</f>
        <v>22.91</v>
      </c>
      <c r="L34" s="10">
        <f>RANK(K34,K$3:K$52,1)</f>
        <v>8</v>
      </c>
      <c r="M34" s="5">
        <v>25.28</v>
      </c>
      <c r="N34" s="15"/>
      <c r="O34" s="15"/>
      <c r="P34" s="15"/>
      <c r="Q34" s="5">
        <f>+M34+(N34*5)+(O34*10)-P34</f>
        <v>25.28</v>
      </c>
      <c r="R34" s="7">
        <f>RANK(Q34,Q$3:Q$52,1)</f>
        <v>10</v>
      </c>
      <c r="S34" s="9">
        <v>18.15</v>
      </c>
      <c r="T34" s="12"/>
      <c r="U34" s="12"/>
      <c r="V34" s="12"/>
      <c r="W34" s="9">
        <f>+S34+(T34*5)+(U34*10)-V34</f>
        <v>18.15</v>
      </c>
      <c r="X34" s="10">
        <f>RANK(W34,W$3:W$52,1)</f>
        <v>3</v>
      </c>
      <c r="Y34" s="5">
        <v>22.01</v>
      </c>
      <c r="Z34" s="15">
        <v>1</v>
      </c>
      <c r="AA34" s="15"/>
      <c r="AB34" s="15"/>
      <c r="AC34" s="5">
        <f>+Y34+(Z34*5)+(AA34*10)-AB34</f>
        <v>27.01</v>
      </c>
      <c r="AD34" s="7">
        <f>RANK(AC34,AC$3:AC$52,1)</f>
        <v>13</v>
      </c>
      <c r="AE34" s="9">
        <v>35.99</v>
      </c>
      <c r="AF34" s="12"/>
      <c r="AG34" s="12"/>
      <c r="AH34" s="12"/>
      <c r="AI34" s="9">
        <f>+AE34+(AF34*5)+(AG34*10)-AH34</f>
        <v>35.99</v>
      </c>
      <c r="AJ34" s="10">
        <f>RANK(AI34,AI$3:AI$52,1)</f>
        <v>19</v>
      </c>
      <c r="AK34" s="5">
        <v>32.24</v>
      </c>
      <c r="AL34" s="15">
        <v>1</v>
      </c>
      <c r="AM34" s="15"/>
      <c r="AN34" s="15"/>
      <c r="AO34" s="5">
        <f>+AK34+(AL34*5)+(AM34*10)-AN34</f>
        <v>37.24</v>
      </c>
      <c r="AP34" s="7">
        <f>RANK(AO34,AO$3:AO$52,1)</f>
        <v>19</v>
      </c>
      <c r="AQ34" s="1" t="s">
        <v>36</v>
      </c>
    </row>
    <row r="35" spans="1:43" ht="10.5">
      <c r="A35" s="17">
        <v>12</v>
      </c>
      <c r="B35" s="2" t="s">
        <v>55</v>
      </c>
      <c r="C35" s="2" t="s">
        <v>29</v>
      </c>
      <c r="D35" s="5">
        <f t="shared" si="1"/>
        <v>173.03000000000003</v>
      </c>
      <c r="E35" s="6">
        <f t="shared" si="1"/>
        <v>83</v>
      </c>
      <c r="F35" s="7">
        <f>+H35+N35+T35+Z35+AF35+AL35</f>
        <v>1</v>
      </c>
      <c r="G35" s="9">
        <v>26.59</v>
      </c>
      <c r="H35" s="12">
        <v>1</v>
      </c>
      <c r="I35" s="12"/>
      <c r="J35" s="12"/>
      <c r="K35" s="9">
        <f>+G35+(H35*5)+(I35*10)-J35</f>
        <v>31.59</v>
      </c>
      <c r="L35" s="10">
        <f>RANK(K35,K$3:K$52,1)</f>
        <v>21</v>
      </c>
      <c r="M35" s="5">
        <v>28.41</v>
      </c>
      <c r="N35" s="15"/>
      <c r="O35" s="15"/>
      <c r="P35" s="15"/>
      <c r="Q35" s="5">
        <f>+M35+(N35*5)+(O35*10)-P35</f>
        <v>28.41</v>
      </c>
      <c r="R35" s="7">
        <f>RANK(Q35,Q$3:Q$52,1)</f>
        <v>16</v>
      </c>
      <c r="S35" s="9">
        <v>22.7</v>
      </c>
      <c r="T35" s="12"/>
      <c r="U35" s="12"/>
      <c r="V35" s="12"/>
      <c r="W35" s="9">
        <f>+S35+(T35*5)+(U35*10)-V35</f>
        <v>22.7</v>
      </c>
      <c r="X35" s="10">
        <f>RANK(W35,W$3:W$52,1)</f>
        <v>11</v>
      </c>
      <c r="Y35" s="5">
        <v>29.51</v>
      </c>
      <c r="Z35" s="15"/>
      <c r="AA35" s="15"/>
      <c r="AB35" s="15"/>
      <c r="AC35" s="5">
        <f>+Y35+(Z35*5)+(AA35*10)-AB35</f>
        <v>29.51</v>
      </c>
      <c r="AD35" s="7">
        <f>RANK(AC35,AC$3:AC$52,1)</f>
        <v>17</v>
      </c>
      <c r="AE35" s="9">
        <v>31.65</v>
      </c>
      <c r="AF35" s="12"/>
      <c r="AG35" s="12"/>
      <c r="AH35" s="12"/>
      <c r="AI35" s="9">
        <f>+AE35+(AF35*5)+(AG35*10)-AH35</f>
        <v>31.65</v>
      </c>
      <c r="AJ35" s="10">
        <f>RANK(AI35,AI$3:AI$52,1)</f>
        <v>10</v>
      </c>
      <c r="AK35" s="5">
        <v>29.17</v>
      </c>
      <c r="AL35" s="15"/>
      <c r="AM35" s="15"/>
      <c r="AN35" s="15"/>
      <c r="AO35" s="5">
        <f>+AK35+(AL35*5)+(AM35*10)-AN35</f>
        <v>29.17</v>
      </c>
      <c r="AP35" s="7">
        <f>RANK(AO35,AO$3:AO$52,1)</f>
        <v>8</v>
      </c>
      <c r="AQ35" s="1" t="s">
        <v>42</v>
      </c>
    </row>
    <row r="36" spans="1:43" ht="10.5">
      <c r="A36" s="17">
        <v>17</v>
      </c>
      <c r="B36" s="2" t="s">
        <v>53</v>
      </c>
      <c r="C36" s="2" t="s">
        <v>29</v>
      </c>
      <c r="D36" s="5">
        <f t="shared" si="1"/>
        <v>187.01</v>
      </c>
      <c r="E36" s="6">
        <f t="shared" si="1"/>
        <v>102</v>
      </c>
      <c r="F36" s="7">
        <f>+H36+N36+T36+Z36+AF36+AL36</f>
        <v>4</v>
      </c>
      <c r="G36" s="9">
        <v>25.43</v>
      </c>
      <c r="H36" s="12"/>
      <c r="I36" s="12"/>
      <c r="J36" s="12"/>
      <c r="K36" s="9">
        <f>+G36+(H36*5)+(I36*10)-J36</f>
        <v>25.43</v>
      </c>
      <c r="L36" s="10">
        <f>RANK(K36,K$3:K$52,1)</f>
        <v>13</v>
      </c>
      <c r="M36" s="5">
        <v>24.8</v>
      </c>
      <c r="N36" s="15">
        <v>1</v>
      </c>
      <c r="O36" s="15"/>
      <c r="P36" s="15"/>
      <c r="Q36" s="5">
        <f>+M36+(N36*5)+(O36*10)-P36</f>
        <v>29.8</v>
      </c>
      <c r="R36" s="7">
        <f>RANK(Q36,Q$3:Q$52,1)</f>
        <v>17</v>
      </c>
      <c r="S36" s="9">
        <v>25.26</v>
      </c>
      <c r="T36" s="12"/>
      <c r="U36" s="12"/>
      <c r="V36" s="12"/>
      <c r="W36" s="9">
        <f>+S36+(T36*5)+(U36*10)-V36</f>
        <v>25.26</v>
      </c>
      <c r="X36" s="10">
        <f>RANK(W36,W$3:W$52,1)</f>
        <v>14</v>
      </c>
      <c r="Y36" s="5">
        <v>24.64</v>
      </c>
      <c r="Z36" s="15">
        <v>1</v>
      </c>
      <c r="AA36" s="15"/>
      <c r="AB36" s="15"/>
      <c r="AC36" s="5">
        <f>+Y36+(Z36*5)+(AA36*10)-AB36</f>
        <v>29.64</v>
      </c>
      <c r="AD36" s="7">
        <f>RANK(AC36,AC$3:AC$52,1)</f>
        <v>18</v>
      </c>
      <c r="AE36" s="9">
        <v>35.94</v>
      </c>
      <c r="AF36" s="12"/>
      <c r="AG36" s="12"/>
      <c r="AH36" s="12"/>
      <c r="AI36" s="9">
        <f>+AE36+(AF36*5)+(AG36*10)-AH36</f>
        <v>35.94</v>
      </c>
      <c r="AJ36" s="10">
        <f>RANK(AI36,AI$3:AI$52,1)</f>
        <v>18</v>
      </c>
      <c r="AK36" s="5">
        <v>30.94</v>
      </c>
      <c r="AL36" s="15">
        <v>2</v>
      </c>
      <c r="AM36" s="15"/>
      <c r="AN36" s="15"/>
      <c r="AO36" s="5">
        <f>+AK36+(AL36*5)+(AM36*10)-AN36</f>
        <v>40.94</v>
      </c>
      <c r="AP36" s="7">
        <f>RANK(AO36,AO$3:AO$52,1)</f>
        <v>22</v>
      </c>
      <c r="AQ36" s="1" t="s">
        <v>38</v>
      </c>
    </row>
    <row r="37" spans="1:43" ht="10.5">
      <c r="A37" s="17">
        <v>20</v>
      </c>
      <c r="B37" s="2" t="s">
        <v>52</v>
      </c>
      <c r="C37" s="2" t="s">
        <v>29</v>
      </c>
      <c r="D37" s="5">
        <f t="shared" si="1"/>
        <v>202.47</v>
      </c>
      <c r="E37" s="6">
        <f t="shared" si="1"/>
        <v>108</v>
      </c>
      <c r="F37" s="7">
        <f>+H37+N37+T37+Z37+AF37+AL37</f>
        <v>1</v>
      </c>
      <c r="G37" s="9">
        <v>30.77</v>
      </c>
      <c r="H37" s="12"/>
      <c r="I37" s="12"/>
      <c r="J37" s="12"/>
      <c r="K37" s="9">
        <f>+G37+(H37*5)+(I37*10)-J37</f>
        <v>30.77</v>
      </c>
      <c r="L37" s="10">
        <f>RANK(K37,K$3:K$52,1)</f>
        <v>19</v>
      </c>
      <c r="M37" s="5">
        <v>36.53</v>
      </c>
      <c r="N37" s="15"/>
      <c r="O37" s="15">
        <v>1</v>
      </c>
      <c r="P37" s="15"/>
      <c r="Q37" s="5">
        <f>+M37+(N37*5)+(O37*10)-P37</f>
        <v>46.53</v>
      </c>
      <c r="R37" s="7">
        <f>RANK(Q37,Q$3:Q$52,1)</f>
        <v>29</v>
      </c>
      <c r="S37" s="9">
        <v>26.29</v>
      </c>
      <c r="T37" s="12"/>
      <c r="U37" s="12"/>
      <c r="V37" s="12"/>
      <c r="W37" s="9">
        <f>+S37+(T37*5)+(U37*10)-V37</f>
        <v>26.29</v>
      </c>
      <c r="X37" s="10">
        <f>RANK(W37,W$3:W$52,1)</f>
        <v>16</v>
      </c>
      <c r="Y37" s="5">
        <v>28.94</v>
      </c>
      <c r="Z37" s="15">
        <v>1</v>
      </c>
      <c r="AA37" s="15"/>
      <c r="AB37" s="15"/>
      <c r="AC37" s="5">
        <f>+Y37+(Z37*5)+(AA37*10)-AB37</f>
        <v>33.94</v>
      </c>
      <c r="AD37" s="7">
        <f>RANK(AC37,AC$3:AC$52,1)</f>
        <v>21</v>
      </c>
      <c r="AE37" s="9">
        <v>34.16</v>
      </c>
      <c r="AF37" s="12"/>
      <c r="AG37" s="12"/>
      <c r="AH37" s="12"/>
      <c r="AI37" s="9">
        <f>+AE37+(AF37*5)+(AG37*10)-AH37</f>
        <v>34.16</v>
      </c>
      <c r="AJ37" s="10">
        <f>RANK(AI37,AI$3:AI$52,1)</f>
        <v>13</v>
      </c>
      <c r="AK37" s="5">
        <v>30.78</v>
      </c>
      <c r="AL37" s="15"/>
      <c r="AM37" s="15"/>
      <c r="AN37" s="15"/>
      <c r="AO37" s="5">
        <f>+AK37+(AL37*5)+(AM37*10)-AN37</f>
        <v>30.78</v>
      </c>
      <c r="AP37" s="7">
        <f>RANK(AO37,AO$3:AO$52,1)</f>
        <v>10</v>
      </c>
      <c r="AQ37" s="1" t="s">
        <v>32</v>
      </c>
    </row>
    <row r="38" spans="1:43" ht="10.5">
      <c r="A38" s="17">
        <v>21</v>
      </c>
      <c r="B38" s="2" t="s">
        <v>57</v>
      </c>
      <c r="C38" s="2" t="s">
        <v>29</v>
      </c>
      <c r="D38" s="5">
        <f t="shared" si="1"/>
        <v>202.8</v>
      </c>
      <c r="E38" s="6">
        <f t="shared" si="1"/>
        <v>96</v>
      </c>
      <c r="F38" s="7">
        <f>+H38+N38+T38+Z38+AF38+AL38</f>
        <v>8</v>
      </c>
      <c r="G38" s="9">
        <v>25.63</v>
      </c>
      <c r="H38" s="12">
        <v>1</v>
      </c>
      <c r="I38" s="12"/>
      <c r="J38" s="12"/>
      <c r="K38" s="9">
        <f>+G38+(H38*5)+(I38*10)-J38</f>
        <v>30.63</v>
      </c>
      <c r="L38" s="10">
        <f>RANK(K38,K$3:K$52,1)</f>
        <v>18</v>
      </c>
      <c r="M38" s="5">
        <v>22.63</v>
      </c>
      <c r="N38" s="15"/>
      <c r="O38" s="15"/>
      <c r="P38" s="15"/>
      <c r="Q38" s="5">
        <f>+M38+(N38*5)+(O38*10)-P38</f>
        <v>22.63</v>
      </c>
      <c r="R38" s="7">
        <f>RANK(Q38,Q$3:Q$52,1)</f>
        <v>6</v>
      </c>
      <c r="S38" s="9">
        <v>23.69</v>
      </c>
      <c r="T38" s="12"/>
      <c r="U38" s="12"/>
      <c r="V38" s="12"/>
      <c r="W38" s="9">
        <f>+S38+(T38*5)+(U38*10)-V38</f>
        <v>23.69</v>
      </c>
      <c r="X38" s="10">
        <f>RANK(W38,W$3:W$52,1)</f>
        <v>12</v>
      </c>
      <c r="Y38" s="5">
        <v>23.72</v>
      </c>
      <c r="Z38" s="15">
        <v>1</v>
      </c>
      <c r="AA38" s="15"/>
      <c r="AB38" s="15"/>
      <c r="AC38" s="5">
        <f>+Y38+(Z38*5)+(AA38*10)-AB38</f>
        <v>28.72</v>
      </c>
      <c r="AD38" s="7">
        <f>RANK(AC38,AC$3:AC$52,1)</f>
        <v>16</v>
      </c>
      <c r="AE38" s="9">
        <v>30.54</v>
      </c>
      <c r="AF38" s="12">
        <v>1</v>
      </c>
      <c r="AG38" s="12"/>
      <c r="AH38" s="12"/>
      <c r="AI38" s="9">
        <f>+AE38+(AF38*5)+(AG38*10)-AH38</f>
        <v>35.54</v>
      </c>
      <c r="AJ38" s="10">
        <f>RANK(AI38,AI$3:AI$52,1)</f>
        <v>15</v>
      </c>
      <c r="AK38" s="5">
        <v>36.59</v>
      </c>
      <c r="AL38" s="15">
        <v>5</v>
      </c>
      <c r="AM38" s="15"/>
      <c r="AN38" s="15"/>
      <c r="AO38" s="5">
        <f>+AK38+(AL38*5)+(AM38*10)-AN38</f>
        <v>61.59</v>
      </c>
      <c r="AP38" s="7">
        <f>RANK(AO38,AO$3:AO$52,1)</f>
        <v>29</v>
      </c>
      <c r="AQ38" s="1" t="s">
        <v>18</v>
      </c>
    </row>
    <row r="39" spans="1:42" ht="9" customHeight="1">
      <c r="A39" s="17"/>
      <c r="B39" s="2"/>
      <c r="C39" s="2"/>
      <c r="D39" s="5"/>
      <c r="E39" s="6"/>
      <c r="F39" s="7"/>
      <c r="G39" s="9"/>
      <c r="H39" s="12"/>
      <c r="I39" s="12"/>
      <c r="J39" s="12"/>
      <c r="K39" s="9"/>
      <c r="L39" s="10"/>
      <c r="M39" s="5"/>
      <c r="N39" s="15"/>
      <c r="O39" s="15"/>
      <c r="P39" s="15"/>
      <c r="Q39" s="5"/>
      <c r="R39" s="7"/>
      <c r="S39" s="9"/>
      <c r="T39" s="12"/>
      <c r="U39" s="12"/>
      <c r="V39" s="12"/>
      <c r="W39" s="9"/>
      <c r="X39" s="10"/>
      <c r="Y39" s="5"/>
      <c r="Z39" s="15"/>
      <c r="AA39" s="15"/>
      <c r="AB39" s="15"/>
      <c r="AC39" s="5"/>
      <c r="AD39" s="7"/>
      <c r="AE39" s="9"/>
      <c r="AF39" s="12"/>
      <c r="AG39" s="12"/>
      <c r="AH39" s="12"/>
      <c r="AI39" s="9"/>
      <c r="AJ39" s="10"/>
      <c r="AK39" s="5"/>
      <c r="AL39" s="15"/>
      <c r="AM39" s="15"/>
      <c r="AN39" s="15"/>
      <c r="AO39" s="5"/>
      <c r="AP39" s="7"/>
    </row>
    <row r="40" spans="1:43" ht="10.5">
      <c r="A40" s="17">
        <v>18</v>
      </c>
      <c r="B40" s="2" t="s">
        <v>66</v>
      </c>
      <c r="C40" s="2" t="s">
        <v>39</v>
      </c>
      <c r="D40" s="5">
        <f>+K40+Q40+W40+AC40+AI40+AO40</f>
        <v>189.51000000000002</v>
      </c>
      <c r="E40" s="6">
        <f>+L40+R40+X40+AD40+AJ40+AP40</f>
        <v>88</v>
      </c>
      <c r="F40" s="7">
        <f>+H40+N40+T40+Z40+AF40+AL40</f>
        <v>3</v>
      </c>
      <c r="G40" s="9">
        <v>24.88</v>
      </c>
      <c r="H40" s="12"/>
      <c r="I40" s="12"/>
      <c r="J40" s="12"/>
      <c r="K40" s="9">
        <f>+G40+(H40*5)+(I40*10)-J40</f>
        <v>24.88</v>
      </c>
      <c r="L40" s="10">
        <f>RANK(K40,K$3:K$52,1)</f>
        <v>10</v>
      </c>
      <c r="M40" s="5">
        <v>24.79</v>
      </c>
      <c r="N40" s="15"/>
      <c r="O40" s="15"/>
      <c r="P40" s="15"/>
      <c r="Q40" s="5">
        <f>+M40+(N40*5)+(O40*10)-P40</f>
        <v>24.79</v>
      </c>
      <c r="R40" s="7">
        <f>RANK(Q40,Q$3:Q$52,1)</f>
        <v>9</v>
      </c>
      <c r="S40" s="9">
        <v>29.47</v>
      </c>
      <c r="T40" s="12">
        <v>3</v>
      </c>
      <c r="U40" s="12"/>
      <c r="V40" s="12"/>
      <c r="W40" s="9">
        <f>+S40+(T40*5)+(U40*10)-V40</f>
        <v>44.47</v>
      </c>
      <c r="X40" s="10">
        <f>RANK(W40,W$3:W$52,1)</f>
        <v>29</v>
      </c>
      <c r="Y40" s="5">
        <v>31.98</v>
      </c>
      <c r="Z40" s="15"/>
      <c r="AA40" s="15"/>
      <c r="AB40" s="15"/>
      <c r="AC40" s="5">
        <f>+Y40+(Z40*5)+(AA40*10)-AB40</f>
        <v>31.98</v>
      </c>
      <c r="AD40" s="7">
        <f>RANK(AC40,AC$3:AC$52,1)</f>
        <v>20</v>
      </c>
      <c r="AE40" s="9">
        <v>32.74</v>
      </c>
      <c r="AF40" s="12"/>
      <c r="AG40" s="12"/>
      <c r="AH40" s="12"/>
      <c r="AI40" s="9">
        <f>+AE40+(AF40*5)+(AG40*10)-AH40</f>
        <v>32.74</v>
      </c>
      <c r="AJ40" s="10">
        <f>RANK(AI40,AI$3:AI$52,1)</f>
        <v>11</v>
      </c>
      <c r="AK40" s="5">
        <v>30.65</v>
      </c>
      <c r="AL40" s="15"/>
      <c r="AM40" s="15"/>
      <c r="AN40" s="15"/>
      <c r="AO40" s="5">
        <f>+AK40+(AL40*5)+(AM40*10)-AN40</f>
        <v>30.65</v>
      </c>
      <c r="AP40" s="7">
        <f>RANK(AO40,AO$3:AO$52,1)</f>
        <v>9</v>
      </c>
      <c r="AQ40" s="1" t="s">
        <v>24</v>
      </c>
    </row>
    <row r="41" spans="1:42" ht="9" customHeight="1">
      <c r="A41" s="17"/>
      <c r="B41" s="2"/>
      <c r="C41" s="2"/>
      <c r="D41" s="5"/>
      <c r="E41" s="6"/>
      <c r="F41" s="7"/>
      <c r="G41" s="9"/>
      <c r="H41" s="12"/>
      <c r="I41" s="12"/>
      <c r="J41" s="12"/>
      <c r="K41" s="9"/>
      <c r="L41" s="10"/>
      <c r="M41" s="5"/>
      <c r="N41" s="15"/>
      <c r="O41" s="15"/>
      <c r="P41" s="15"/>
      <c r="Q41" s="5"/>
      <c r="R41" s="7"/>
      <c r="S41" s="9"/>
      <c r="T41" s="12"/>
      <c r="U41" s="12"/>
      <c r="V41" s="12"/>
      <c r="W41" s="9"/>
      <c r="X41" s="10"/>
      <c r="Y41" s="5"/>
      <c r="Z41" s="15"/>
      <c r="AA41" s="15"/>
      <c r="AB41" s="15"/>
      <c r="AC41" s="5"/>
      <c r="AD41" s="7"/>
      <c r="AE41" s="9"/>
      <c r="AF41" s="12"/>
      <c r="AG41" s="12"/>
      <c r="AH41" s="12"/>
      <c r="AI41" s="9"/>
      <c r="AJ41" s="10"/>
      <c r="AK41" s="5"/>
      <c r="AL41" s="15"/>
      <c r="AM41" s="15"/>
      <c r="AN41" s="15"/>
      <c r="AO41" s="5"/>
      <c r="AP41" s="7"/>
    </row>
    <row r="42" spans="1:43" ht="10.5">
      <c r="A42" s="19">
        <v>2</v>
      </c>
      <c r="B42" s="20" t="s">
        <v>72</v>
      </c>
      <c r="C42" s="20" t="s">
        <v>31</v>
      </c>
      <c r="D42" s="21">
        <f aca="true" t="shared" si="2" ref="D42:E44">+K42+Q42+W42+AC42+AI42+AO42</f>
        <v>125.72</v>
      </c>
      <c r="E42" s="22">
        <f t="shared" si="2"/>
        <v>17</v>
      </c>
      <c r="F42" s="23">
        <f>+H42+N42+T42+Z42+AF42+AL42</f>
        <v>0</v>
      </c>
      <c r="G42" s="24">
        <v>19.48</v>
      </c>
      <c r="H42" s="25"/>
      <c r="I42" s="25"/>
      <c r="J42" s="25"/>
      <c r="K42" s="24">
        <f>+G42+(H42*5)+(I42*10)-J42</f>
        <v>19.48</v>
      </c>
      <c r="L42" s="26">
        <f>RANK(K42,K$3:K$52,1)</f>
        <v>4</v>
      </c>
      <c r="M42" s="21">
        <v>19.09</v>
      </c>
      <c r="N42" s="27"/>
      <c r="O42" s="27"/>
      <c r="P42" s="27"/>
      <c r="Q42" s="21">
        <f>+M42+(N42*5)+(O42*10)-P42</f>
        <v>19.09</v>
      </c>
      <c r="R42" s="23">
        <f>RANK(Q42,Q$3:Q$52,1)</f>
        <v>1</v>
      </c>
      <c r="S42" s="24">
        <v>17.2</v>
      </c>
      <c r="T42" s="25"/>
      <c r="U42" s="25"/>
      <c r="V42" s="25"/>
      <c r="W42" s="24">
        <f>+S42+(T42*5)+(U42*10)-V42</f>
        <v>17.2</v>
      </c>
      <c r="X42" s="26">
        <f>RANK(W42,W$3:W$52,1)</f>
        <v>2</v>
      </c>
      <c r="Y42" s="21">
        <v>20.75</v>
      </c>
      <c r="Z42" s="27"/>
      <c r="AA42" s="27"/>
      <c r="AB42" s="27"/>
      <c r="AC42" s="21">
        <f>+Y42+(Z42*5)+(AA42*10)-AB42</f>
        <v>20.75</v>
      </c>
      <c r="AD42" s="23">
        <f>RANK(AC42,AC$3:AC$52,1)</f>
        <v>3</v>
      </c>
      <c r="AE42" s="24">
        <v>23.47</v>
      </c>
      <c r="AF42" s="25"/>
      <c r="AG42" s="25"/>
      <c r="AH42" s="25"/>
      <c r="AI42" s="24">
        <f>+AE42+(AF42*5)+(AG42*10)-AH42</f>
        <v>23.47</v>
      </c>
      <c r="AJ42" s="26">
        <f>RANK(AI42,AI$3:AI$52,1)</f>
        <v>3</v>
      </c>
      <c r="AK42" s="21">
        <v>25.73</v>
      </c>
      <c r="AL42" s="27"/>
      <c r="AM42" s="27"/>
      <c r="AN42" s="27"/>
      <c r="AO42" s="21">
        <f>+AK42+(AL42*5)+(AM42*10)-AN42</f>
        <v>25.73</v>
      </c>
      <c r="AP42" s="23">
        <f>RANK(AO42,AO$3:AO$52,1)</f>
        <v>4</v>
      </c>
      <c r="AQ42" s="3" t="s">
        <v>31</v>
      </c>
    </row>
    <row r="43" spans="1:43" ht="10.5">
      <c r="A43" s="17">
        <v>9</v>
      </c>
      <c r="B43" s="2" t="s">
        <v>65</v>
      </c>
      <c r="C43" s="2" t="s">
        <v>31</v>
      </c>
      <c r="D43" s="5">
        <f t="shared" si="2"/>
        <v>160.05</v>
      </c>
      <c r="E43" s="6">
        <f t="shared" si="2"/>
        <v>62</v>
      </c>
      <c r="F43" s="7">
        <f>+H43+N43+T43+Z43+AF43+AL43</f>
        <v>1</v>
      </c>
      <c r="G43" s="9">
        <v>22.53</v>
      </c>
      <c r="H43" s="12"/>
      <c r="I43" s="12"/>
      <c r="J43" s="12"/>
      <c r="K43" s="9">
        <f>+G43+(H43*5)+(I43*10)-J43</f>
        <v>22.53</v>
      </c>
      <c r="L43" s="10">
        <f>RANK(K43,K$3:K$52,1)</f>
        <v>7</v>
      </c>
      <c r="M43" s="5">
        <v>23.89</v>
      </c>
      <c r="N43" s="15"/>
      <c r="O43" s="15"/>
      <c r="P43" s="15"/>
      <c r="Q43" s="5">
        <f>+M43+(N43*5)+(O43*10)-P43</f>
        <v>23.89</v>
      </c>
      <c r="R43" s="7">
        <f>RANK(Q43,Q$3:Q$52,1)</f>
        <v>8</v>
      </c>
      <c r="S43" s="9">
        <v>21.43</v>
      </c>
      <c r="T43" s="12"/>
      <c r="U43" s="12"/>
      <c r="V43" s="12"/>
      <c r="W43" s="9">
        <f>+S43+(T43*5)+(U43*10)-V43</f>
        <v>21.43</v>
      </c>
      <c r="X43" s="10">
        <f>RANK(W43,W$3:W$52,1)</f>
        <v>9</v>
      </c>
      <c r="Y43" s="5">
        <v>24.65</v>
      </c>
      <c r="Z43" s="15"/>
      <c r="AA43" s="15"/>
      <c r="AB43" s="15"/>
      <c r="AC43" s="5">
        <f>+Y43+(Z43*5)+(AA43*10)-AB43</f>
        <v>24.65</v>
      </c>
      <c r="AD43" s="7">
        <f>RANK(AC43,AC$3:AC$52,1)</f>
        <v>9</v>
      </c>
      <c r="AE43" s="9">
        <v>33.24</v>
      </c>
      <c r="AF43" s="12"/>
      <c r="AG43" s="12"/>
      <c r="AH43" s="12"/>
      <c r="AI43" s="9">
        <f>+AE43+(AF43*5)+(AG43*10)-AH43</f>
        <v>33.24</v>
      </c>
      <c r="AJ43" s="10">
        <f>RANK(AI43,AI$3:AI$52,1)</f>
        <v>12</v>
      </c>
      <c r="AK43" s="5">
        <v>29.31</v>
      </c>
      <c r="AL43" s="15">
        <v>1</v>
      </c>
      <c r="AM43" s="15"/>
      <c r="AN43" s="15"/>
      <c r="AO43" s="5">
        <f>+AK43+(AL43*5)+(AM43*10)-AN43</f>
        <v>34.31</v>
      </c>
      <c r="AP43" s="7">
        <f>RANK(AO43,AO$3:AO$52,1)</f>
        <v>17</v>
      </c>
      <c r="AQ43" s="1" t="s">
        <v>21</v>
      </c>
    </row>
    <row r="44" spans="1:43" s="3" customFormat="1" ht="10.5">
      <c r="A44" s="17">
        <v>14</v>
      </c>
      <c r="B44" s="2" t="s">
        <v>48</v>
      </c>
      <c r="C44" s="2" t="s">
        <v>31</v>
      </c>
      <c r="D44" s="5">
        <f t="shared" si="2"/>
        <v>177.24</v>
      </c>
      <c r="E44" s="6">
        <f t="shared" si="2"/>
        <v>80</v>
      </c>
      <c r="F44" s="7">
        <f>+H44+N44+T44+Z44+AF44+AL44</f>
        <v>2</v>
      </c>
      <c r="G44" s="9">
        <v>24.92</v>
      </c>
      <c r="H44" s="12"/>
      <c r="I44" s="12"/>
      <c r="J44" s="12"/>
      <c r="K44" s="9">
        <f>+G44+(H44*5)+(I44*10)-J44</f>
        <v>24.92</v>
      </c>
      <c r="L44" s="10">
        <f>RANK(K44,K$3:K$52,1)</f>
        <v>11</v>
      </c>
      <c r="M44" s="5">
        <v>34.91</v>
      </c>
      <c r="N44" s="15"/>
      <c r="O44" s="15"/>
      <c r="P44" s="15"/>
      <c r="Q44" s="5">
        <f>+M44+(N44*5)+(O44*10)-P44</f>
        <v>34.91</v>
      </c>
      <c r="R44" s="7">
        <f>RANK(Q44,Q$3:Q$52,1)</f>
        <v>20</v>
      </c>
      <c r="S44" s="9">
        <v>19.02</v>
      </c>
      <c r="T44" s="12">
        <v>1</v>
      </c>
      <c r="U44" s="12"/>
      <c r="V44" s="12"/>
      <c r="W44" s="9">
        <f>+S44+(T44*5)+(U44*10)-V44</f>
        <v>24.02</v>
      </c>
      <c r="X44" s="10">
        <f>RANK(W44,W$3:W$52,1)</f>
        <v>13</v>
      </c>
      <c r="Y44" s="5">
        <v>24.31</v>
      </c>
      <c r="Z44" s="15"/>
      <c r="AA44" s="15"/>
      <c r="AB44" s="15"/>
      <c r="AC44" s="5">
        <f>+Y44+(Z44*5)+(AA44*10)-AB44</f>
        <v>24.31</v>
      </c>
      <c r="AD44" s="7">
        <f>RANK(AC44,AC$3:AC$52,1)</f>
        <v>8</v>
      </c>
      <c r="AE44" s="9">
        <v>36.49</v>
      </c>
      <c r="AF44" s="12">
        <v>1</v>
      </c>
      <c r="AG44" s="12"/>
      <c r="AH44" s="12"/>
      <c r="AI44" s="9">
        <f>+AE44+(AF44*5)+(AG44*10)-AH44</f>
        <v>41.49</v>
      </c>
      <c r="AJ44" s="10">
        <f>RANK(AI44,AI$3:AI$52,1)</f>
        <v>22</v>
      </c>
      <c r="AK44" s="5">
        <v>27.59</v>
      </c>
      <c r="AL44" s="15"/>
      <c r="AM44" s="15"/>
      <c r="AN44" s="15"/>
      <c r="AO44" s="5">
        <f>+AK44+(AL44*5)+(AM44*10)-AN44</f>
        <v>27.59</v>
      </c>
      <c r="AP44" s="7">
        <f>RANK(AO44,AO$3:AO$52,1)</f>
        <v>6</v>
      </c>
      <c r="AQ44" s="1" t="s">
        <v>34</v>
      </c>
    </row>
    <row r="45" spans="1:43" s="3" customFormat="1" ht="9" customHeight="1">
      <c r="A45" s="17"/>
      <c r="B45" s="2"/>
      <c r="C45" s="2"/>
      <c r="D45" s="5"/>
      <c r="E45" s="6"/>
      <c r="F45" s="7"/>
      <c r="G45" s="9"/>
      <c r="H45" s="12"/>
      <c r="I45" s="12"/>
      <c r="J45" s="12"/>
      <c r="K45" s="9"/>
      <c r="L45" s="10"/>
      <c r="M45" s="5"/>
      <c r="N45" s="15"/>
      <c r="O45" s="15"/>
      <c r="P45" s="15"/>
      <c r="Q45" s="5"/>
      <c r="R45" s="7"/>
      <c r="S45" s="9"/>
      <c r="T45" s="12"/>
      <c r="U45" s="12"/>
      <c r="V45" s="12"/>
      <c r="W45" s="9"/>
      <c r="X45" s="10"/>
      <c r="Y45" s="5"/>
      <c r="Z45" s="15"/>
      <c r="AA45" s="15"/>
      <c r="AB45" s="15"/>
      <c r="AC45" s="5"/>
      <c r="AD45" s="7"/>
      <c r="AE45" s="9"/>
      <c r="AF45" s="12"/>
      <c r="AG45" s="12"/>
      <c r="AH45" s="12"/>
      <c r="AI45" s="9"/>
      <c r="AJ45" s="10"/>
      <c r="AK45" s="5"/>
      <c r="AL45" s="15"/>
      <c r="AM45" s="15"/>
      <c r="AN45" s="15"/>
      <c r="AO45" s="5"/>
      <c r="AP45" s="7"/>
      <c r="AQ45" s="1"/>
    </row>
    <row r="46" spans="1:43" ht="10.5">
      <c r="A46" s="19">
        <v>1</v>
      </c>
      <c r="B46" s="20" t="s">
        <v>80</v>
      </c>
      <c r="C46" s="20" t="s">
        <v>25</v>
      </c>
      <c r="D46" s="21">
        <f>+K46+Q46+W46+AC46+AI46+AO46</f>
        <v>123.86000000000001</v>
      </c>
      <c r="E46" s="22">
        <f>+L46+R46+X46+AD46+AJ46+AP46</f>
        <v>20</v>
      </c>
      <c r="F46" s="23">
        <f>+H46+N46+T46+Z46+AF46+AL46</f>
        <v>0</v>
      </c>
      <c r="G46" s="24">
        <v>16.92</v>
      </c>
      <c r="H46" s="25"/>
      <c r="I46" s="25"/>
      <c r="J46" s="25"/>
      <c r="K46" s="24">
        <f>+G46+(H46*5)+(I46*10)-J46</f>
        <v>16.92</v>
      </c>
      <c r="L46" s="26">
        <f>RANK(K46,K$3:K$52,1)</f>
        <v>1</v>
      </c>
      <c r="M46" s="21">
        <v>21.55</v>
      </c>
      <c r="N46" s="27"/>
      <c r="O46" s="27"/>
      <c r="P46" s="27"/>
      <c r="Q46" s="21">
        <f>+M46+(N46*5)+(O46*10)-P46</f>
        <v>21.55</v>
      </c>
      <c r="R46" s="23">
        <f>RANK(Q46,Q$3:Q$52,1)</f>
        <v>4</v>
      </c>
      <c r="S46" s="24">
        <v>21.8</v>
      </c>
      <c r="T46" s="25"/>
      <c r="U46" s="25"/>
      <c r="V46" s="25"/>
      <c r="W46" s="24">
        <f>+S46+(T46*5)+(U46*10)-V46</f>
        <v>21.8</v>
      </c>
      <c r="X46" s="26">
        <f>RANK(W46,W$3:W$52,1)</f>
        <v>10</v>
      </c>
      <c r="Y46" s="21">
        <v>16.76</v>
      </c>
      <c r="Z46" s="27"/>
      <c r="AA46" s="27"/>
      <c r="AB46" s="27"/>
      <c r="AC46" s="21">
        <f>+Y46+(Z46*5)+(AA46*10)-AB46</f>
        <v>16.76</v>
      </c>
      <c r="AD46" s="23">
        <f>RANK(AC46,AC$3:AC$52,1)</f>
        <v>1</v>
      </c>
      <c r="AE46" s="24">
        <v>21.48</v>
      </c>
      <c r="AF46" s="25"/>
      <c r="AG46" s="25"/>
      <c r="AH46" s="25"/>
      <c r="AI46" s="24">
        <f>+AE46+(AF46*5)+(AG46*10)-AH46</f>
        <v>21.48</v>
      </c>
      <c r="AJ46" s="26">
        <f>RANK(AI46,AI$3:AI$52,1)</f>
        <v>1</v>
      </c>
      <c r="AK46" s="21">
        <v>25.35</v>
      </c>
      <c r="AL46" s="27"/>
      <c r="AM46" s="27"/>
      <c r="AN46" s="27"/>
      <c r="AO46" s="21">
        <f>+AK46+(AL46*5)+(AM46*10)-AN46</f>
        <v>25.35</v>
      </c>
      <c r="AP46" s="23">
        <f>RANK(AO46,AO$3:AO$52,1)</f>
        <v>3</v>
      </c>
      <c r="AQ46" s="3" t="s">
        <v>44</v>
      </c>
    </row>
    <row r="47" spans="1:43" ht="10.5">
      <c r="A47" s="19">
        <v>3</v>
      </c>
      <c r="B47" s="20" t="s">
        <v>73</v>
      </c>
      <c r="C47" s="20" t="s">
        <v>25</v>
      </c>
      <c r="D47" s="21">
        <f>+K47+Q47+W47+AC47+AI47+AO47</f>
        <v>131.4</v>
      </c>
      <c r="E47" s="22">
        <f>+L47+R47+X47+AD47+AJ47+AP47</f>
        <v>23</v>
      </c>
      <c r="F47" s="23">
        <f>+H47+N47+T47+Z47+AF47+AL47</f>
        <v>0</v>
      </c>
      <c r="G47" s="24">
        <v>21.13</v>
      </c>
      <c r="H47" s="25"/>
      <c r="I47" s="25"/>
      <c r="J47" s="25"/>
      <c r="K47" s="24">
        <f>+G47+(H47*5)+(I47*10)-J47</f>
        <v>21.13</v>
      </c>
      <c r="L47" s="26">
        <f>RANK(K47,K$3:K$52,1)</f>
        <v>5</v>
      </c>
      <c r="M47" s="21">
        <v>20.85</v>
      </c>
      <c r="N47" s="27"/>
      <c r="O47" s="27"/>
      <c r="P47" s="27"/>
      <c r="Q47" s="21">
        <f>+M47+(N47*5)+(O47*10)-P47</f>
        <v>20.85</v>
      </c>
      <c r="R47" s="23">
        <f>RANK(Q47,Q$3:Q$52,1)</f>
        <v>3</v>
      </c>
      <c r="S47" s="24">
        <v>19.52</v>
      </c>
      <c r="T47" s="25"/>
      <c r="U47" s="25"/>
      <c r="V47" s="25"/>
      <c r="W47" s="24">
        <f>+S47+(T47*5)+(U47*10)-V47</f>
        <v>19.52</v>
      </c>
      <c r="X47" s="26">
        <f>RANK(W47,W$3:W$52,1)</f>
        <v>5</v>
      </c>
      <c r="Y47" s="21">
        <v>21.44</v>
      </c>
      <c r="Z47" s="27"/>
      <c r="AA47" s="27"/>
      <c r="AB47" s="27"/>
      <c r="AC47" s="21">
        <f>+Y47+(Z47*5)+(AA47*10)-AB47</f>
        <v>21.44</v>
      </c>
      <c r="AD47" s="23">
        <f>RANK(AC47,AC$3:AC$52,1)</f>
        <v>4</v>
      </c>
      <c r="AE47" s="24">
        <v>24.11</v>
      </c>
      <c r="AF47" s="25"/>
      <c r="AG47" s="25"/>
      <c r="AH47" s="25"/>
      <c r="AI47" s="24">
        <f>+AE47+(AF47*5)+(AG47*10)-AH47</f>
        <v>24.11</v>
      </c>
      <c r="AJ47" s="26">
        <f>RANK(AI47,AI$3:AI$52,1)</f>
        <v>4</v>
      </c>
      <c r="AK47" s="21">
        <v>24.35</v>
      </c>
      <c r="AL47" s="27"/>
      <c r="AM47" s="27"/>
      <c r="AN47" s="27"/>
      <c r="AO47" s="21">
        <f>+AK47+(AL47*5)+(AM47*10)-AN47</f>
        <v>24.35</v>
      </c>
      <c r="AP47" s="23">
        <f>RANK(AO47,AO$3:AO$52,1)</f>
        <v>2</v>
      </c>
      <c r="AQ47" s="3" t="s">
        <v>33</v>
      </c>
    </row>
  </sheetData>
  <sheetProtection/>
  <mergeCells count="11">
    <mergeCell ref="S2:X2"/>
    <mergeCell ref="Y2:AD2"/>
    <mergeCell ref="AE2:AJ2"/>
    <mergeCell ref="AK2:AP2"/>
    <mergeCell ref="A1:AP1"/>
    <mergeCell ref="A2:A3"/>
    <mergeCell ref="B2:B3"/>
    <mergeCell ref="C2:C3"/>
    <mergeCell ref="D2:F2"/>
    <mergeCell ref="G2:L2"/>
    <mergeCell ref="M2:R2"/>
  </mergeCells>
  <dataValidations count="1">
    <dataValidation errorStyle="warning" type="list" allowBlank="1" showInputMessage="1" showErrorMessage="1" promptTitle="Category" prompt="Select a category" errorTitle="Category" error="Category not listed!" sqref="C4:C47">
      <formula1>'BY CATEGORY'!$AQ$4:$AQ$47</formula1>
    </dataValidation>
  </dataValidations>
  <printOptions/>
  <pageMargins left="0.25" right="0.2" top="0.5" bottom="0.5" header="0.3" footer="0.3"/>
  <pageSetup horizontalDpi="1200" verticalDpi="1200" orientation="landscape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Wildroot</dc:creator>
  <cp:keywords/>
  <dc:description/>
  <cp:lastModifiedBy>Doug Hogue</cp:lastModifiedBy>
  <cp:lastPrinted>2016-04-23T23:54:21Z</cp:lastPrinted>
  <dcterms:created xsi:type="dcterms:W3CDTF">1999-01-27T20:27:14Z</dcterms:created>
  <dcterms:modified xsi:type="dcterms:W3CDTF">2016-04-24T02:03:13Z</dcterms:modified>
  <cp:category/>
  <cp:version/>
  <cp:contentType/>
  <cp:contentStatus/>
</cp:coreProperties>
</file>