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60" yWindow="3320" windowWidth="36000" windowHeight="16040" activeTab="0"/>
  </bookViews>
  <sheets>
    <sheet name="Sheet1" sheetId="1" r:id="rId1"/>
  </sheets>
  <definedNames>
    <definedName name="_xlnm.Print_Area" localSheetId="0">'Sheet1'!$A$1:$AP$9</definedName>
  </definedNames>
  <calcPr fullCalcOnLoad="1"/>
</workbook>
</file>

<file path=xl/sharedStrings.xml><?xml version="1.0" encoding="utf-8"?>
<sst xmlns="http://schemas.openxmlformats.org/spreadsheetml/2006/main" count="75" uniqueCount="30">
  <si>
    <t>STAGE 1</t>
  </si>
  <si>
    <t>STAGE 2</t>
  </si>
  <si>
    <t>STAGE 3</t>
  </si>
  <si>
    <t>STAGE 4</t>
  </si>
  <si>
    <t>STAGE 5</t>
  </si>
  <si>
    <t>TOTAL</t>
  </si>
  <si>
    <t>ALIAS</t>
  </si>
  <si>
    <t>STAGE 6</t>
  </si>
  <si>
    <t>M</t>
  </si>
  <si>
    <t>Total</t>
  </si>
  <si>
    <t>P/S</t>
  </si>
  <si>
    <t>Raw</t>
  </si>
  <si>
    <t>Time</t>
  </si>
  <si>
    <t>R</t>
  </si>
  <si>
    <t>O/A</t>
  </si>
  <si>
    <t>B</t>
  </si>
  <si>
    <t>CAT</t>
  </si>
  <si>
    <t>Cowboy</t>
  </si>
  <si>
    <t>Senior</t>
  </si>
  <si>
    <t>Silver Senior</t>
  </si>
  <si>
    <t>Senior Gunfighter</t>
  </si>
  <si>
    <t>MURIETA POSSEE JANUARY 17, 2016</t>
  </si>
  <si>
    <t>Poncho Sin Lefty</t>
  </si>
  <si>
    <t>Abliene Drifter</t>
  </si>
  <si>
    <t>Sheriff Wil Katchum</t>
  </si>
  <si>
    <t>Juss Slim</t>
  </si>
  <si>
    <t>John Carson Hartin</t>
  </si>
  <si>
    <t>Cordite</t>
  </si>
  <si>
    <t>FCGF</t>
  </si>
  <si>
    <t>STAGE 7 added for fun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</si>
</sst>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2"/>
      <color indexed="8"/>
      <name val="Calibri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34" borderId="10" xfId="0" applyFont="1" applyFill="1" applyBorder="1" applyAlignment="1">
      <alignment horizontal="center"/>
    </xf>
    <xf numFmtId="2" fontId="2" fillId="35" borderId="10" xfId="0" applyNumberFormat="1" applyFont="1" applyFill="1" applyBorder="1" applyAlignment="1">
      <alignment/>
    </xf>
    <xf numFmtId="1" fontId="2" fillId="35" borderId="10" xfId="0" applyNumberFormat="1" applyFont="1" applyFill="1" applyBorder="1" applyAlignment="1">
      <alignment horizontal="right"/>
    </xf>
    <xf numFmtId="0" fontId="2" fillId="35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/>
    </xf>
    <xf numFmtId="2" fontId="2" fillId="37" borderId="10" xfId="0" applyNumberFormat="1" applyFont="1" applyFill="1" applyBorder="1" applyAlignment="1">
      <alignment/>
    </xf>
    <xf numFmtId="0" fontId="2" fillId="37" borderId="10" xfId="0" applyFont="1" applyFill="1" applyBorder="1" applyAlignment="1">
      <alignment/>
    </xf>
    <xf numFmtId="1" fontId="3" fillId="36" borderId="10" xfId="0" applyNumberFormat="1" applyFont="1" applyFill="1" applyBorder="1" applyAlignment="1">
      <alignment horizontal="center"/>
    </xf>
    <xf numFmtId="1" fontId="2" fillId="37" borderId="1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1" fontId="3" fillId="34" borderId="1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2" fontId="3" fillId="35" borderId="10" xfId="0" applyNumberFormat="1" applyFont="1" applyFill="1" applyBorder="1" applyAlignment="1">
      <alignment/>
    </xf>
    <xf numFmtId="1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/>
    </xf>
    <xf numFmtId="2" fontId="3" fillId="37" borderId="10" xfId="0" applyNumberFormat="1" applyFont="1" applyFill="1" applyBorder="1" applyAlignment="1">
      <alignment/>
    </xf>
    <xf numFmtId="1" fontId="3" fillId="37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/>
    </xf>
    <xf numFmtId="1" fontId="3" fillId="35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/>
    </xf>
    <xf numFmtId="0" fontId="0" fillId="38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EACC2"/>
      <rgbColor rgb="000000FF"/>
      <rgbColor rgb="00FFFF00"/>
      <rgbColor rgb="00FF00FF"/>
      <rgbColor rgb="00D5B08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5C3A1"/>
      <rgbColor rgb="00EDDCCD"/>
      <rgbColor rgb="00CFD7E3"/>
      <rgbColor rgb="00FFFF99"/>
      <rgbColor rgb="00FCF8F4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6"/>
  <sheetViews>
    <sheetView tabSelected="1" zoomScale="150" zoomScaleNormal="150" workbookViewId="0" topLeftCell="A1">
      <selection activeCell="A1" sqref="A1:AP16"/>
    </sheetView>
  </sheetViews>
  <sheetFormatPr defaultColWidth="8.8515625" defaultRowHeight="12.75"/>
  <cols>
    <col min="1" max="1" width="3.140625" style="1" customWidth="1"/>
    <col min="2" max="2" width="21.28125" style="1" customWidth="1"/>
    <col min="3" max="3" width="15.421875" style="1" customWidth="1"/>
    <col min="4" max="4" width="5.00390625" style="1" bestFit="1" customWidth="1"/>
    <col min="5" max="5" width="3.140625" style="1" customWidth="1"/>
    <col min="6" max="6" width="2.421875" style="1" bestFit="1" customWidth="1"/>
    <col min="7" max="7" width="5.00390625" style="1" bestFit="1" customWidth="1"/>
    <col min="8" max="10" width="2.7109375" style="13" customWidth="1"/>
    <col min="11" max="11" width="5.00390625" style="1" customWidth="1"/>
    <col min="12" max="12" width="2.421875" style="1" bestFit="1" customWidth="1"/>
    <col min="13" max="13" width="5.00390625" style="1" bestFit="1" customWidth="1"/>
    <col min="14" max="16" width="2.7109375" style="13" customWidth="1"/>
    <col min="17" max="17" width="5.00390625" style="1" bestFit="1" customWidth="1"/>
    <col min="18" max="18" width="2.421875" style="1" bestFit="1" customWidth="1"/>
    <col min="19" max="19" width="5.00390625" style="1" bestFit="1" customWidth="1"/>
    <col min="20" max="22" width="2.7109375" style="13" customWidth="1"/>
    <col min="23" max="23" width="5.00390625" style="1" bestFit="1" customWidth="1"/>
    <col min="24" max="24" width="2.421875" style="1" bestFit="1" customWidth="1"/>
    <col min="25" max="25" width="5.00390625" style="1" bestFit="1" customWidth="1"/>
    <col min="26" max="28" width="2.7109375" style="13" customWidth="1"/>
    <col min="29" max="29" width="5.00390625" style="1" customWidth="1"/>
    <col min="30" max="30" width="2.421875" style="1" bestFit="1" customWidth="1"/>
    <col min="31" max="31" width="5.00390625" style="1" bestFit="1" customWidth="1"/>
    <col min="32" max="34" width="2.7109375" style="13" customWidth="1"/>
    <col min="35" max="35" width="5.00390625" style="1" bestFit="1" customWidth="1"/>
    <col min="36" max="36" width="2.421875" style="1" bestFit="1" customWidth="1"/>
    <col min="37" max="37" width="5.00390625" style="1" bestFit="1" customWidth="1"/>
    <col min="38" max="40" width="2.7109375" style="13" customWidth="1"/>
    <col min="41" max="41" width="5.00390625" style="1" bestFit="1" customWidth="1"/>
    <col min="42" max="42" width="2.421875" style="1" bestFit="1" customWidth="1"/>
    <col min="43" max="16384" width="8.8515625" style="1" customWidth="1"/>
  </cols>
  <sheetData>
    <row r="1" spans="1:42" s="3" customFormat="1" ht="12.75">
      <c r="A1" s="26" t="s">
        <v>21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</row>
    <row r="2" spans="1:42" s="3" customFormat="1" ht="10.5">
      <c r="A2" s="27" t="s">
        <v>14</v>
      </c>
      <c r="B2" s="27" t="s">
        <v>6</v>
      </c>
      <c r="C2" s="27" t="s">
        <v>16</v>
      </c>
      <c r="D2" s="25" t="s">
        <v>5</v>
      </c>
      <c r="E2" s="25"/>
      <c r="F2" s="25"/>
      <c r="G2" s="24" t="s">
        <v>0</v>
      </c>
      <c r="H2" s="24"/>
      <c r="I2" s="24"/>
      <c r="J2" s="24"/>
      <c r="K2" s="24"/>
      <c r="L2" s="24"/>
      <c r="M2" s="25" t="s">
        <v>1</v>
      </c>
      <c r="N2" s="25"/>
      <c r="O2" s="25"/>
      <c r="P2" s="25"/>
      <c r="Q2" s="25"/>
      <c r="R2" s="25"/>
      <c r="S2" s="24" t="s">
        <v>2</v>
      </c>
      <c r="T2" s="24"/>
      <c r="U2" s="24"/>
      <c r="V2" s="24"/>
      <c r="W2" s="24"/>
      <c r="X2" s="24"/>
      <c r="Y2" s="25" t="s">
        <v>3</v>
      </c>
      <c r="Z2" s="25"/>
      <c r="AA2" s="25"/>
      <c r="AB2" s="25"/>
      <c r="AC2" s="25"/>
      <c r="AD2" s="25"/>
      <c r="AE2" s="24" t="s">
        <v>4</v>
      </c>
      <c r="AF2" s="24"/>
      <c r="AG2" s="24"/>
      <c r="AH2" s="24"/>
      <c r="AI2" s="24"/>
      <c r="AJ2" s="24"/>
      <c r="AK2" s="25" t="s">
        <v>7</v>
      </c>
      <c r="AL2" s="25"/>
      <c r="AM2" s="25"/>
      <c r="AN2" s="25"/>
      <c r="AO2" s="25"/>
      <c r="AP2" s="25"/>
    </row>
    <row r="3" spans="1:42" s="3" customFormat="1" ht="10.5">
      <c r="A3" s="27"/>
      <c r="B3" s="27"/>
      <c r="C3" s="28"/>
      <c r="D3" s="4" t="s">
        <v>12</v>
      </c>
      <c r="E3" s="4" t="s">
        <v>13</v>
      </c>
      <c r="F3" s="4" t="s">
        <v>8</v>
      </c>
      <c r="G3" s="8" t="s">
        <v>11</v>
      </c>
      <c r="H3" s="11" t="s">
        <v>8</v>
      </c>
      <c r="I3" s="11" t="s">
        <v>10</v>
      </c>
      <c r="J3" s="11" t="s">
        <v>15</v>
      </c>
      <c r="K3" s="8" t="s">
        <v>9</v>
      </c>
      <c r="L3" s="8" t="s">
        <v>13</v>
      </c>
      <c r="M3" s="4" t="s">
        <v>11</v>
      </c>
      <c r="N3" s="14" t="s">
        <v>8</v>
      </c>
      <c r="O3" s="14" t="s">
        <v>10</v>
      </c>
      <c r="P3" s="14" t="s">
        <v>15</v>
      </c>
      <c r="Q3" s="4" t="s">
        <v>9</v>
      </c>
      <c r="R3" s="4" t="s">
        <v>13</v>
      </c>
      <c r="S3" s="8" t="s">
        <v>11</v>
      </c>
      <c r="T3" s="11" t="s">
        <v>8</v>
      </c>
      <c r="U3" s="11" t="s">
        <v>10</v>
      </c>
      <c r="V3" s="11" t="s">
        <v>15</v>
      </c>
      <c r="W3" s="8" t="s">
        <v>9</v>
      </c>
      <c r="X3" s="8" t="s">
        <v>13</v>
      </c>
      <c r="Y3" s="4" t="s">
        <v>11</v>
      </c>
      <c r="Z3" s="14" t="s">
        <v>8</v>
      </c>
      <c r="AA3" s="14" t="s">
        <v>10</v>
      </c>
      <c r="AB3" s="14" t="s">
        <v>15</v>
      </c>
      <c r="AC3" s="4" t="s">
        <v>9</v>
      </c>
      <c r="AD3" s="4" t="s">
        <v>13</v>
      </c>
      <c r="AE3" s="8" t="s">
        <v>11</v>
      </c>
      <c r="AF3" s="11" t="s">
        <v>8</v>
      </c>
      <c r="AG3" s="11" t="s">
        <v>10</v>
      </c>
      <c r="AH3" s="11" t="s">
        <v>15</v>
      </c>
      <c r="AI3" s="8" t="s">
        <v>9</v>
      </c>
      <c r="AJ3" s="8" t="s">
        <v>13</v>
      </c>
      <c r="AK3" s="4" t="s">
        <v>11</v>
      </c>
      <c r="AL3" s="14" t="s">
        <v>8</v>
      </c>
      <c r="AM3" s="14" t="s">
        <v>10</v>
      </c>
      <c r="AN3" s="14" t="s">
        <v>15</v>
      </c>
      <c r="AO3" s="4" t="s">
        <v>9</v>
      </c>
      <c r="AP3" s="4" t="s">
        <v>13</v>
      </c>
    </row>
    <row r="4" spans="1:43" ht="10.5">
      <c r="A4" s="2">
        <v>1</v>
      </c>
      <c r="B4" s="16" t="s">
        <v>22</v>
      </c>
      <c r="C4" s="16" t="s">
        <v>17</v>
      </c>
      <c r="D4" s="17">
        <f aca="true" t="shared" si="0" ref="D4:E9">+K4+Q4+W4+AC4+AI4+AO4</f>
        <v>157.92000000000002</v>
      </c>
      <c r="E4" s="18">
        <f t="shared" si="0"/>
        <v>12</v>
      </c>
      <c r="F4" s="19">
        <f aca="true" t="shared" si="1" ref="F4:F9">+H4+N4+T4+Z4+AF4+AL4</f>
        <v>0</v>
      </c>
      <c r="G4" s="20">
        <v>26.24</v>
      </c>
      <c r="H4" s="21">
        <v>0</v>
      </c>
      <c r="I4" s="21">
        <v>0</v>
      </c>
      <c r="J4" s="21">
        <v>0</v>
      </c>
      <c r="K4" s="20">
        <f aca="true" t="shared" si="2" ref="K4:K9">+G4+(H4*5)+(I4*10)-J4</f>
        <v>26.24</v>
      </c>
      <c r="L4" s="22">
        <f>RANK(K4,K$3:K$9,1)</f>
        <v>3</v>
      </c>
      <c r="M4" s="17">
        <v>36.18</v>
      </c>
      <c r="N4" s="23">
        <v>0</v>
      </c>
      <c r="O4" s="23">
        <v>0</v>
      </c>
      <c r="P4" s="23">
        <v>0</v>
      </c>
      <c r="Q4" s="17">
        <f aca="true" t="shared" si="3" ref="Q4:Q9">+M4+(N4*5)+(O4*10)-P4</f>
        <v>36.18</v>
      </c>
      <c r="R4" s="19">
        <f>RANK(Q4,Q$3:Q$9,1)</f>
        <v>4</v>
      </c>
      <c r="S4" s="20">
        <v>20.69</v>
      </c>
      <c r="T4" s="21">
        <v>0</v>
      </c>
      <c r="U4" s="21">
        <v>0</v>
      </c>
      <c r="V4" s="21">
        <v>0</v>
      </c>
      <c r="W4" s="20">
        <f aca="true" t="shared" si="4" ref="W4:W9">+S4+(T4*5)+(U4*10)-V4</f>
        <v>20.69</v>
      </c>
      <c r="X4" s="22">
        <f>RANK(W4,W$3:W$9,1)</f>
        <v>1</v>
      </c>
      <c r="Y4" s="17">
        <v>21.94</v>
      </c>
      <c r="Z4" s="23">
        <v>0</v>
      </c>
      <c r="AA4" s="23">
        <v>0</v>
      </c>
      <c r="AB4" s="23">
        <v>0</v>
      </c>
      <c r="AC4" s="17">
        <f aca="true" t="shared" si="5" ref="AC4:AC9">+Y4+(Z4*5)+(AA4*10)-AB4</f>
        <v>21.94</v>
      </c>
      <c r="AD4" s="19">
        <f>RANK(AC4,AC$3:AC$9,1)</f>
        <v>1</v>
      </c>
      <c r="AE4" s="20">
        <v>29.29</v>
      </c>
      <c r="AF4" s="21">
        <v>0</v>
      </c>
      <c r="AG4" s="21">
        <v>0</v>
      </c>
      <c r="AH4" s="21">
        <v>0</v>
      </c>
      <c r="AI4" s="20">
        <f aca="true" t="shared" si="6" ref="AI4:AI9">+AE4+(AF4*5)+(AG4*10)-AH4</f>
        <v>29.29</v>
      </c>
      <c r="AJ4" s="22">
        <f>RANK(AI4,AI$3:AI$9,1)</f>
        <v>1</v>
      </c>
      <c r="AK4" s="17">
        <v>23.58</v>
      </c>
      <c r="AL4" s="23">
        <v>0</v>
      </c>
      <c r="AM4" s="23">
        <v>0</v>
      </c>
      <c r="AN4" s="23">
        <v>0</v>
      </c>
      <c r="AO4" s="17">
        <f aca="true" t="shared" si="7" ref="AO4:AO9">+AK4+(AL4*5)+(AM4*10)-AN4</f>
        <v>23.58</v>
      </c>
      <c r="AP4" s="19">
        <f>RANK(AO4,AO$3:AO$9,1)</f>
        <v>2</v>
      </c>
      <c r="AQ4" s="3"/>
    </row>
    <row r="5" spans="1:42" ht="10.5">
      <c r="A5" s="2">
        <v>2</v>
      </c>
      <c r="B5" s="2" t="s">
        <v>27</v>
      </c>
      <c r="C5" s="2" t="s">
        <v>28</v>
      </c>
      <c r="D5" s="5">
        <f t="shared" si="0"/>
        <v>186.22000000000003</v>
      </c>
      <c r="E5" s="6">
        <f t="shared" si="0"/>
        <v>17</v>
      </c>
      <c r="F5" s="7">
        <f t="shared" si="1"/>
        <v>4</v>
      </c>
      <c r="G5" s="9">
        <v>23.03</v>
      </c>
      <c r="H5" s="12">
        <v>0</v>
      </c>
      <c r="I5" s="12">
        <v>0</v>
      </c>
      <c r="J5" s="12">
        <v>0</v>
      </c>
      <c r="K5" s="9">
        <f t="shared" si="2"/>
        <v>23.03</v>
      </c>
      <c r="L5" s="10">
        <f>RANK(K5,K$3:K$9,1)</f>
        <v>1</v>
      </c>
      <c r="M5" s="5">
        <v>29.37</v>
      </c>
      <c r="N5" s="15">
        <v>0</v>
      </c>
      <c r="O5" s="15">
        <v>0</v>
      </c>
      <c r="P5" s="15">
        <v>0</v>
      </c>
      <c r="Q5" s="5">
        <f t="shared" si="3"/>
        <v>29.37</v>
      </c>
      <c r="R5" s="7">
        <f>RANK(Q5,Q$3:Q$9,1)</f>
        <v>2</v>
      </c>
      <c r="S5" s="9">
        <v>30.57</v>
      </c>
      <c r="T5" s="12">
        <v>0</v>
      </c>
      <c r="U5" s="12">
        <v>0</v>
      </c>
      <c r="V5" s="12">
        <v>0</v>
      </c>
      <c r="W5" s="9">
        <f t="shared" si="4"/>
        <v>30.57</v>
      </c>
      <c r="X5" s="10">
        <f>RANK(W5,W$3:W$9,1)</f>
        <v>3</v>
      </c>
      <c r="Y5" s="5">
        <v>22.68</v>
      </c>
      <c r="Z5" s="15">
        <v>2</v>
      </c>
      <c r="AA5" s="15">
        <v>0</v>
      </c>
      <c r="AB5" s="15">
        <v>0</v>
      </c>
      <c r="AC5" s="5">
        <f t="shared" si="5"/>
        <v>32.68</v>
      </c>
      <c r="AD5" s="7">
        <f>RANK(AC5,AC$3:AC$9,1)</f>
        <v>4</v>
      </c>
      <c r="AE5" s="9">
        <v>33.99</v>
      </c>
      <c r="AF5" s="12">
        <v>1</v>
      </c>
      <c r="AG5" s="12">
        <v>0</v>
      </c>
      <c r="AH5" s="12">
        <v>0</v>
      </c>
      <c r="AI5" s="9">
        <f t="shared" si="6"/>
        <v>38.99</v>
      </c>
      <c r="AJ5" s="10">
        <f>RANK(AI5,AI$3:AI$9,1)</f>
        <v>3</v>
      </c>
      <c r="AK5" s="5">
        <v>26.58</v>
      </c>
      <c r="AL5" s="15">
        <v>1</v>
      </c>
      <c r="AM5" s="15">
        <v>0</v>
      </c>
      <c r="AN5" s="15">
        <v>0</v>
      </c>
      <c r="AO5" s="5">
        <f t="shared" si="7"/>
        <v>31.58</v>
      </c>
      <c r="AP5" s="7">
        <f>RANK(AO5,AO$3:AO$9,1)</f>
        <v>4</v>
      </c>
    </row>
    <row r="6" spans="1:42" ht="10.5">
      <c r="A6" s="2">
        <v>3</v>
      </c>
      <c r="B6" s="2" t="s">
        <v>25</v>
      </c>
      <c r="C6" s="2" t="s">
        <v>18</v>
      </c>
      <c r="D6" s="5">
        <f t="shared" si="0"/>
        <v>194.9</v>
      </c>
      <c r="E6" s="6">
        <f t="shared" si="0"/>
        <v>17</v>
      </c>
      <c r="F6" s="7">
        <f t="shared" si="1"/>
        <v>3</v>
      </c>
      <c r="G6" s="9">
        <v>23.07</v>
      </c>
      <c r="H6" s="12">
        <v>1</v>
      </c>
      <c r="I6" s="12">
        <v>0</v>
      </c>
      <c r="J6" s="12">
        <v>0</v>
      </c>
      <c r="K6" s="9">
        <f t="shared" si="2"/>
        <v>28.07</v>
      </c>
      <c r="L6" s="10">
        <f>RANK(K6,K$3:K$9,1)</f>
        <v>4</v>
      </c>
      <c r="M6" s="5">
        <v>27.71</v>
      </c>
      <c r="N6" s="15">
        <v>0</v>
      </c>
      <c r="O6" s="15">
        <v>0</v>
      </c>
      <c r="P6" s="15">
        <v>0</v>
      </c>
      <c r="Q6" s="5">
        <f t="shared" si="3"/>
        <v>27.71</v>
      </c>
      <c r="R6" s="7">
        <f>RANK(Q6,Q$3:Q$9,1)</f>
        <v>1</v>
      </c>
      <c r="S6" s="9">
        <v>29.39</v>
      </c>
      <c r="T6" s="12">
        <v>1</v>
      </c>
      <c r="U6" s="12">
        <v>2</v>
      </c>
      <c r="V6" s="12">
        <v>0</v>
      </c>
      <c r="W6" s="9">
        <f t="shared" si="4"/>
        <v>54.39</v>
      </c>
      <c r="X6" s="10">
        <f>RANK(W6,W$3:W$9,1)</f>
        <v>6</v>
      </c>
      <c r="Y6" s="5">
        <v>25.17</v>
      </c>
      <c r="Z6" s="15">
        <v>1</v>
      </c>
      <c r="AA6" s="15">
        <v>0</v>
      </c>
      <c r="AB6" s="15">
        <v>0</v>
      </c>
      <c r="AC6" s="5">
        <f t="shared" si="5"/>
        <v>30.17</v>
      </c>
      <c r="AD6" s="7">
        <f>RANK(AC6,AC$3:AC$9,1)</f>
        <v>3</v>
      </c>
      <c r="AE6" s="9">
        <v>31.15</v>
      </c>
      <c r="AF6" s="12">
        <v>0</v>
      </c>
      <c r="AG6" s="12">
        <v>0</v>
      </c>
      <c r="AH6" s="12">
        <v>0</v>
      </c>
      <c r="AI6" s="9">
        <f t="shared" si="6"/>
        <v>31.15</v>
      </c>
      <c r="AJ6" s="10">
        <f>RANK(AI6,AI$3:AI$9,1)</f>
        <v>2</v>
      </c>
      <c r="AK6" s="5">
        <v>23.41</v>
      </c>
      <c r="AL6" s="15">
        <v>0</v>
      </c>
      <c r="AM6" s="15">
        <v>0</v>
      </c>
      <c r="AN6" s="15">
        <v>0</v>
      </c>
      <c r="AO6" s="5">
        <f t="shared" si="7"/>
        <v>23.41</v>
      </c>
      <c r="AP6" s="7">
        <f>RANK(AO6,AO$3:AO$9,1)</f>
        <v>1</v>
      </c>
    </row>
    <row r="7" spans="1:42" ht="10.5">
      <c r="A7" s="2">
        <v>4</v>
      </c>
      <c r="B7" s="2" t="s">
        <v>24</v>
      </c>
      <c r="C7" s="2" t="s">
        <v>19</v>
      </c>
      <c r="D7" s="5">
        <f t="shared" si="0"/>
        <v>204.87</v>
      </c>
      <c r="E7" s="6">
        <f t="shared" si="0"/>
        <v>23</v>
      </c>
      <c r="F7" s="7">
        <f t="shared" si="1"/>
        <v>3</v>
      </c>
      <c r="G7" s="9">
        <v>25.84</v>
      </c>
      <c r="H7" s="12">
        <v>0</v>
      </c>
      <c r="I7" s="12">
        <v>0</v>
      </c>
      <c r="J7" s="12">
        <v>0</v>
      </c>
      <c r="K7" s="9">
        <f t="shared" si="2"/>
        <v>25.84</v>
      </c>
      <c r="L7" s="10">
        <f>RANK(K7,K$3:K$9,1)</f>
        <v>2</v>
      </c>
      <c r="M7" s="5">
        <v>33.08</v>
      </c>
      <c r="N7" s="15">
        <v>1</v>
      </c>
      <c r="O7" s="15">
        <v>0</v>
      </c>
      <c r="P7" s="15">
        <v>0</v>
      </c>
      <c r="Q7" s="5">
        <f t="shared" si="3"/>
        <v>38.08</v>
      </c>
      <c r="R7" s="7">
        <f>RANK(Q7,Q$3:Q$9,1)</f>
        <v>5</v>
      </c>
      <c r="S7" s="9">
        <v>25.62</v>
      </c>
      <c r="T7" s="12">
        <v>0</v>
      </c>
      <c r="U7" s="12">
        <v>0</v>
      </c>
      <c r="V7" s="12">
        <v>0</v>
      </c>
      <c r="W7" s="9">
        <f t="shared" si="4"/>
        <v>25.62</v>
      </c>
      <c r="X7" s="10">
        <f>RANK(W7,W$3:W$9,1)</f>
        <v>2</v>
      </c>
      <c r="Y7" s="5">
        <v>27.23</v>
      </c>
      <c r="Z7" s="15">
        <v>0</v>
      </c>
      <c r="AA7" s="15">
        <v>1</v>
      </c>
      <c r="AB7" s="15">
        <v>0</v>
      </c>
      <c r="AC7" s="5">
        <f t="shared" si="5"/>
        <v>37.230000000000004</v>
      </c>
      <c r="AD7" s="7">
        <f>RANK(AC7,AC$3:AC$9,1)</f>
        <v>5</v>
      </c>
      <c r="AE7" s="9">
        <v>40.47</v>
      </c>
      <c r="AF7" s="12">
        <v>2</v>
      </c>
      <c r="AG7" s="12">
        <v>0</v>
      </c>
      <c r="AH7" s="12">
        <v>0</v>
      </c>
      <c r="AI7" s="9">
        <f t="shared" si="6"/>
        <v>50.47</v>
      </c>
      <c r="AJ7" s="10">
        <f>RANK(AI7,AI$3:AI$9,1)</f>
        <v>6</v>
      </c>
      <c r="AK7" s="5">
        <v>27.63</v>
      </c>
      <c r="AL7" s="15">
        <v>0</v>
      </c>
      <c r="AM7" s="15">
        <v>0</v>
      </c>
      <c r="AN7" s="15">
        <v>0</v>
      </c>
      <c r="AO7" s="5">
        <f t="shared" si="7"/>
        <v>27.63</v>
      </c>
      <c r="AP7" s="7">
        <f>RANK(AO7,AO$3:AO$9,1)</f>
        <v>3</v>
      </c>
    </row>
    <row r="8" spans="1:42" ht="10.5">
      <c r="A8" s="2">
        <v>5</v>
      </c>
      <c r="B8" s="2" t="s">
        <v>26</v>
      </c>
      <c r="C8" s="2" t="s">
        <v>19</v>
      </c>
      <c r="D8" s="5">
        <f t="shared" si="0"/>
        <v>211.18</v>
      </c>
      <c r="E8" s="6">
        <f t="shared" si="0"/>
        <v>24</v>
      </c>
      <c r="F8" s="7">
        <f t="shared" si="1"/>
        <v>1</v>
      </c>
      <c r="G8" s="9">
        <v>35.99</v>
      </c>
      <c r="H8" s="12">
        <v>0</v>
      </c>
      <c r="I8" s="12">
        <v>0</v>
      </c>
      <c r="J8" s="12">
        <v>0</v>
      </c>
      <c r="K8" s="9">
        <f t="shared" si="2"/>
        <v>35.99</v>
      </c>
      <c r="L8" s="10">
        <f>RANK(K8,K$3:K$9,1)</f>
        <v>6</v>
      </c>
      <c r="M8" s="5">
        <v>30.99</v>
      </c>
      <c r="N8" s="15">
        <v>0</v>
      </c>
      <c r="O8" s="15">
        <v>0</v>
      </c>
      <c r="P8" s="15">
        <v>0</v>
      </c>
      <c r="Q8" s="5">
        <f t="shared" si="3"/>
        <v>30.99</v>
      </c>
      <c r="R8" s="7">
        <f>RANK(Q8,Q$3:Q$9,1)</f>
        <v>3</v>
      </c>
      <c r="S8" s="9">
        <v>24.44</v>
      </c>
      <c r="T8" s="12">
        <v>0</v>
      </c>
      <c r="U8" s="12">
        <v>1</v>
      </c>
      <c r="V8" s="12">
        <v>0</v>
      </c>
      <c r="W8" s="9">
        <f t="shared" si="4"/>
        <v>34.44</v>
      </c>
      <c r="X8" s="10">
        <f>RANK(W8,W$3:W$9,1)</f>
        <v>4</v>
      </c>
      <c r="Y8" s="5">
        <v>30.13</v>
      </c>
      <c r="Z8" s="15">
        <v>0</v>
      </c>
      <c r="AA8" s="15">
        <v>0</v>
      </c>
      <c r="AB8" s="15">
        <v>0</v>
      </c>
      <c r="AC8" s="5">
        <f t="shared" si="5"/>
        <v>30.13</v>
      </c>
      <c r="AD8" s="7">
        <f>RANK(AC8,AC$3:AC$9,1)</f>
        <v>2</v>
      </c>
      <c r="AE8" s="9">
        <v>42.1</v>
      </c>
      <c r="AF8" s="12">
        <v>1</v>
      </c>
      <c r="AG8" s="12">
        <v>0</v>
      </c>
      <c r="AH8" s="12">
        <v>0</v>
      </c>
      <c r="AI8" s="9">
        <f t="shared" si="6"/>
        <v>47.1</v>
      </c>
      <c r="AJ8" s="10">
        <f>RANK(AI8,AI$3:AI$9,1)</f>
        <v>4</v>
      </c>
      <c r="AK8" s="5">
        <v>32.53</v>
      </c>
      <c r="AL8" s="15">
        <v>0</v>
      </c>
      <c r="AM8" s="15">
        <v>0</v>
      </c>
      <c r="AN8" s="15">
        <v>0</v>
      </c>
      <c r="AO8" s="5">
        <f t="shared" si="7"/>
        <v>32.53</v>
      </c>
      <c r="AP8" s="7">
        <f>RANK(AO8,AO$3:AO$9,1)</f>
        <v>5</v>
      </c>
    </row>
    <row r="9" spans="1:42" ht="10.5">
      <c r="A9" s="2">
        <v>6</v>
      </c>
      <c r="B9" s="2" t="s">
        <v>23</v>
      </c>
      <c r="C9" s="2" t="s">
        <v>20</v>
      </c>
      <c r="D9" s="5">
        <f t="shared" si="0"/>
        <v>250.43</v>
      </c>
      <c r="E9" s="6">
        <f t="shared" si="0"/>
        <v>33</v>
      </c>
      <c r="F9" s="7">
        <f t="shared" si="1"/>
        <v>4</v>
      </c>
      <c r="G9" s="9">
        <v>30.88</v>
      </c>
      <c r="H9" s="12">
        <v>0</v>
      </c>
      <c r="I9" s="12">
        <v>0</v>
      </c>
      <c r="J9" s="12">
        <v>0</v>
      </c>
      <c r="K9" s="9">
        <f t="shared" si="2"/>
        <v>30.88</v>
      </c>
      <c r="L9" s="10">
        <f>RANK(K9,K$3:K$9,1)</f>
        <v>5</v>
      </c>
      <c r="M9" s="5">
        <v>39.29</v>
      </c>
      <c r="N9" s="15">
        <v>0</v>
      </c>
      <c r="O9" s="15">
        <v>0</v>
      </c>
      <c r="P9" s="15">
        <v>0</v>
      </c>
      <c r="Q9" s="5">
        <f t="shared" si="3"/>
        <v>39.29</v>
      </c>
      <c r="R9" s="7">
        <f>RANK(Q9,Q$3:Q$9,1)</f>
        <v>6</v>
      </c>
      <c r="S9" s="9">
        <v>31.54</v>
      </c>
      <c r="T9" s="12">
        <v>1</v>
      </c>
      <c r="U9" s="12">
        <v>0</v>
      </c>
      <c r="V9" s="12">
        <v>0</v>
      </c>
      <c r="W9" s="9">
        <f t="shared" si="4"/>
        <v>36.54</v>
      </c>
      <c r="X9" s="10">
        <f>RANK(W9,W$3:W$9,1)</f>
        <v>5</v>
      </c>
      <c r="Y9" s="5">
        <v>38.91</v>
      </c>
      <c r="Z9" s="15">
        <v>0</v>
      </c>
      <c r="AA9" s="15">
        <v>0</v>
      </c>
      <c r="AB9" s="15">
        <v>0</v>
      </c>
      <c r="AC9" s="5">
        <f t="shared" si="5"/>
        <v>38.91</v>
      </c>
      <c r="AD9" s="7">
        <f>RANK(AC9,AC$3:AC$9,1)</f>
        <v>6</v>
      </c>
      <c r="AE9" s="9">
        <v>44.68</v>
      </c>
      <c r="AF9" s="12">
        <v>1</v>
      </c>
      <c r="AG9" s="12">
        <v>0</v>
      </c>
      <c r="AH9" s="12">
        <v>0</v>
      </c>
      <c r="AI9" s="9">
        <f t="shared" si="6"/>
        <v>49.68</v>
      </c>
      <c r="AJ9" s="10">
        <f>RANK(AI9,AI$3:AI$9,1)</f>
        <v>5</v>
      </c>
      <c r="AK9" s="5">
        <v>45.13</v>
      </c>
      <c r="AL9" s="15">
        <v>2</v>
      </c>
      <c r="AM9" s="15">
        <v>0</v>
      </c>
      <c r="AN9" s="15">
        <v>0</v>
      </c>
      <c r="AO9" s="5">
        <f t="shared" si="7"/>
        <v>55.13</v>
      </c>
      <c r="AP9" s="7">
        <f>RANK(AO9,AO$3:AO$9,1)</f>
        <v>6</v>
      </c>
    </row>
    <row r="10" spans="1:42" s="3" customFormat="1" ht="12.75">
      <c r="A10" s="26" t="s">
        <v>29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</row>
    <row r="11" spans="1:42" ht="10.5">
      <c r="A11" s="2">
        <v>1</v>
      </c>
      <c r="B11" s="2" t="s">
        <v>24</v>
      </c>
      <c r="C11" s="2" t="s">
        <v>19</v>
      </c>
      <c r="D11" s="5">
        <f aca="true" t="shared" si="8" ref="D11:E16">+K11+Q11+W11+AC11+AI11+AO11</f>
        <v>33.04</v>
      </c>
      <c r="E11" s="6">
        <f t="shared" si="8"/>
        <v>1</v>
      </c>
      <c r="F11" s="7">
        <f aca="true" t="shared" si="9" ref="F11:F16">+H11+N11+T11+Z11+AF11+AL11</f>
        <v>2</v>
      </c>
      <c r="G11" s="9">
        <v>48.04</v>
      </c>
      <c r="H11" s="12">
        <v>2</v>
      </c>
      <c r="I11" s="12">
        <v>0</v>
      </c>
      <c r="J11" s="12">
        <v>25</v>
      </c>
      <c r="K11" s="9">
        <f aca="true" t="shared" si="10" ref="K11:K16">+G11+(H11*5)+(I11*10)-J11</f>
        <v>33.04</v>
      </c>
      <c r="L11" s="10">
        <f>RANK(K11,K$11:K$16,1)</f>
        <v>1</v>
      </c>
      <c r="M11" s="5"/>
      <c r="N11" s="15"/>
      <c r="O11" s="15"/>
      <c r="P11" s="15"/>
      <c r="Q11" s="5"/>
      <c r="R11" s="7"/>
      <c r="S11" s="9"/>
      <c r="T11" s="12"/>
      <c r="U11" s="12"/>
      <c r="V11" s="12"/>
      <c r="W11" s="9"/>
      <c r="X11" s="10"/>
      <c r="Y11" s="5"/>
      <c r="Z11" s="15"/>
      <c r="AA11" s="15"/>
      <c r="AB11" s="15"/>
      <c r="AC11" s="5"/>
      <c r="AD11" s="7"/>
      <c r="AE11" s="9"/>
      <c r="AF11" s="12"/>
      <c r="AG11" s="12"/>
      <c r="AH11" s="12"/>
      <c r="AI11" s="9"/>
      <c r="AJ11" s="10"/>
      <c r="AK11" s="5"/>
      <c r="AL11" s="15"/>
      <c r="AM11" s="15"/>
      <c r="AN11" s="15"/>
      <c r="AO11" s="5"/>
      <c r="AP11" s="7"/>
    </row>
    <row r="12" spans="1:42" ht="10.5">
      <c r="A12" s="2">
        <v>2</v>
      </c>
      <c r="B12" s="2" t="s">
        <v>22</v>
      </c>
      <c r="C12" s="2" t="s">
        <v>17</v>
      </c>
      <c r="D12" s="5">
        <f t="shared" si="8"/>
        <v>34.46</v>
      </c>
      <c r="E12" s="6">
        <f t="shared" si="8"/>
        <v>2</v>
      </c>
      <c r="F12" s="7">
        <f t="shared" si="9"/>
        <v>1</v>
      </c>
      <c r="G12" s="9">
        <v>39.46</v>
      </c>
      <c r="H12" s="12">
        <v>1</v>
      </c>
      <c r="I12" s="12">
        <v>1</v>
      </c>
      <c r="J12" s="12">
        <v>20</v>
      </c>
      <c r="K12" s="9">
        <f t="shared" si="10"/>
        <v>34.46</v>
      </c>
      <c r="L12" s="10">
        <f>RANK(K12,K$11:K$16,1)</f>
        <v>2</v>
      </c>
      <c r="M12" s="5"/>
      <c r="N12" s="15"/>
      <c r="O12" s="15"/>
      <c r="P12" s="15"/>
      <c r="Q12" s="5"/>
      <c r="R12" s="7"/>
      <c r="S12" s="9"/>
      <c r="T12" s="12"/>
      <c r="U12" s="12"/>
      <c r="V12" s="12"/>
      <c r="W12" s="9"/>
      <c r="X12" s="10"/>
      <c r="Y12" s="5"/>
      <c r="Z12" s="15"/>
      <c r="AA12" s="15"/>
      <c r="AB12" s="15"/>
      <c r="AC12" s="5"/>
      <c r="AD12" s="7"/>
      <c r="AE12" s="9"/>
      <c r="AF12" s="12"/>
      <c r="AG12" s="12"/>
      <c r="AH12" s="12"/>
      <c r="AI12" s="9"/>
      <c r="AJ12" s="10"/>
      <c r="AK12" s="5"/>
      <c r="AL12" s="15"/>
      <c r="AM12" s="15"/>
      <c r="AN12" s="15"/>
      <c r="AO12" s="5"/>
      <c r="AP12" s="7"/>
    </row>
    <row r="13" spans="1:42" ht="10.5">
      <c r="A13" s="2">
        <v>3</v>
      </c>
      <c r="B13" s="2" t="s">
        <v>26</v>
      </c>
      <c r="C13" s="2" t="s">
        <v>19</v>
      </c>
      <c r="D13" s="5">
        <f t="shared" si="8"/>
        <v>44.900000000000006</v>
      </c>
      <c r="E13" s="6">
        <f t="shared" si="8"/>
        <v>3</v>
      </c>
      <c r="F13" s="7">
        <f t="shared" si="9"/>
        <v>1</v>
      </c>
      <c r="G13" s="9">
        <v>59.9</v>
      </c>
      <c r="H13" s="12">
        <v>1</v>
      </c>
      <c r="I13" s="12">
        <v>0</v>
      </c>
      <c r="J13" s="12">
        <v>20</v>
      </c>
      <c r="K13" s="9">
        <f t="shared" si="10"/>
        <v>44.900000000000006</v>
      </c>
      <c r="L13" s="10">
        <f>RANK(K13,K$11:K$16,1)</f>
        <v>3</v>
      </c>
      <c r="M13" s="5"/>
      <c r="N13" s="15"/>
      <c r="O13" s="15"/>
      <c r="P13" s="15"/>
      <c r="Q13" s="5"/>
      <c r="R13" s="7"/>
      <c r="S13" s="9"/>
      <c r="T13" s="12"/>
      <c r="U13" s="12"/>
      <c r="V13" s="12"/>
      <c r="W13" s="9"/>
      <c r="X13" s="10"/>
      <c r="Y13" s="5"/>
      <c r="Z13" s="15"/>
      <c r="AA13" s="15"/>
      <c r="AB13" s="15"/>
      <c r="AC13" s="5"/>
      <c r="AD13" s="7"/>
      <c r="AE13" s="9"/>
      <c r="AF13" s="12"/>
      <c r="AG13" s="12"/>
      <c r="AH13" s="12"/>
      <c r="AI13" s="9"/>
      <c r="AJ13" s="10"/>
      <c r="AK13" s="5"/>
      <c r="AL13" s="15"/>
      <c r="AM13" s="15"/>
      <c r="AN13" s="15"/>
      <c r="AO13" s="5"/>
      <c r="AP13" s="7"/>
    </row>
    <row r="14" spans="1:42" ht="10.5">
      <c r="A14" s="2">
        <v>4</v>
      </c>
      <c r="B14" s="2" t="s">
        <v>25</v>
      </c>
      <c r="C14" s="2" t="s">
        <v>18</v>
      </c>
      <c r="D14" s="5">
        <f t="shared" si="8"/>
        <v>47.45</v>
      </c>
      <c r="E14" s="6">
        <f t="shared" si="8"/>
        <v>4</v>
      </c>
      <c r="F14" s="7">
        <f t="shared" si="9"/>
        <v>2</v>
      </c>
      <c r="G14" s="9">
        <v>52.45</v>
      </c>
      <c r="H14" s="12">
        <v>2</v>
      </c>
      <c r="I14" s="12">
        <v>0</v>
      </c>
      <c r="J14" s="12">
        <v>15</v>
      </c>
      <c r="K14" s="9">
        <f t="shared" si="10"/>
        <v>47.45</v>
      </c>
      <c r="L14" s="10">
        <f>RANK(K14,K$11:K$16,1)</f>
        <v>4</v>
      </c>
      <c r="M14" s="5"/>
      <c r="N14" s="15"/>
      <c r="O14" s="15"/>
      <c r="P14" s="15"/>
      <c r="Q14" s="5"/>
      <c r="R14" s="7"/>
      <c r="S14" s="9"/>
      <c r="T14" s="12"/>
      <c r="U14" s="12"/>
      <c r="V14" s="12"/>
      <c r="W14" s="9"/>
      <c r="X14" s="10"/>
      <c r="Y14" s="5"/>
      <c r="Z14" s="15"/>
      <c r="AA14" s="15"/>
      <c r="AB14" s="15"/>
      <c r="AC14" s="5"/>
      <c r="AD14" s="7"/>
      <c r="AE14" s="9"/>
      <c r="AF14" s="12"/>
      <c r="AG14" s="12"/>
      <c r="AH14" s="12"/>
      <c r="AI14" s="9"/>
      <c r="AJ14" s="10"/>
      <c r="AK14" s="5"/>
      <c r="AL14" s="15"/>
      <c r="AM14" s="15"/>
      <c r="AN14" s="15"/>
      <c r="AO14" s="5"/>
      <c r="AP14" s="7"/>
    </row>
    <row r="15" spans="1:42" ht="10.5">
      <c r="A15" s="2">
        <v>5</v>
      </c>
      <c r="B15" s="2" t="s">
        <v>23</v>
      </c>
      <c r="C15" s="2" t="s">
        <v>20</v>
      </c>
      <c r="D15" s="5">
        <f t="shared" si="8"/>
        <v>47.97</v>
      </c>
      <c r="E15" s="6">
        <f t="shared" si="8"/>
        <v>5</v>
      </c>
      <c r="F15" s="7">
        <f t="shared" si="9"/>
        <v>1</v>
      </c>
      <c r="G15" s="9">
        <v>62.97</v>
      </c>
      <c r="H15" s="12">
        <v>1</v>
      </c>
      <c r="I15" s="12">
        <v>0</v>
      </c>
      <c r="J15" s="12">
        <v>20</v>
      </c>
      <c r="K15" s="9">
        <f t="shared" si="10"/>
        <v>47.97</v>
      </c>
      <c r="L15" s="10">
        <f>RANK(K15,K$11:K$16,1)</f>
        <v>5</v>
      </c>
      <c r="M15" s="5"/>
      <c r="N15" s="15"/>
      <c r="O15" s="15"/>
      <c r="P15" s="15"/>
      <c r="Q15" s="5"/>
      <c r="R15" s="7"/>
      <c r="S15" s="9"/>
      <c r="T15" s="12"/>
      <c r="U15" s="12"/>
      <c r="V15" s="12"/>
      <c r="W15" s="9"/>
      <c r="X15" s="10"/>
      <c r="Y15" s="5"/>
      <c r="Z15" s="15"/>
      <c r="AA15" s="15"/>
      <c r="AB15" s="15"/>
      <c r="AC15" s="5"/>
      <c r="AD15" s="7"/>
      <c r="AE15" s="9"/>
      <c r="AF15" s="12"/>
      <c r="AG15" s="12"/>
      <c r="AH15" s="12"/>
      <c r="AI15" s="9"/>
      <c r="AJ15" s="10"/>
      <c r="AK15" s="5"/>
      <c r="AL15" s="15"/>
      <c r="AM15" s="15"/>
      <c r="AN15" s="15"/>
      <c r="AO15" s="5"/>
      <c r="AP15" s="7"/>
    </row>
    <row r="16" spans="1:42" ht="10.5">
      <c r="A16" s="2">
        <v>6</v>
      </c>
      <c r="B16" s="2" t="s">
        <v>27</v>
      </c>
      <c r="C16" s="2" t="s">
        <v>28</v>
      </c>
      <c r="D16" s="5">
        <f t="shared" si="8"/>
        <v>52.41</v>
      </c>
      <c r="E16" s="6">
        <f t="shared" si="8"/>
        <v>6</v>
      </c>
      <c r="F16" s="7">
        <f t="shared" si="9"/>
        <v>2</v>
      </c>
      <c r="G16" s="9">
        <v>47.41</v>
      </c>
      <c r="H16" s="12">
        <v>2</v>
      </c>
      <c r="I16" s="12">
        <v>0</v>
      </c>
      <c r="J16" s="12">
        <v>5</v>
      </c>
      <c r="K16" s="9">
        <f t="shared" si="10"/>
        <v>52.41</v>
      </c>
      <c r="L16" s="10">
        <f>RANK(K16,K$11:K$16,1)</f>
        <v>6</v>
      </c>
      <c r="M16" s="5"/>
      <c r="N16" s="15"/>
      <c r="O16" s="15"/>
      <c r="P16" s="15"/>
      <c r="Q16" s="5"/>
      <c r="R16" s="7"/>
      <c r="S16" s="9"/>
      <c r="T16" s="12"/>
      <c r="U16" s="12"/>
      <c r="V16" s="12"/>
      <c r="W16" s="9"/>
      <c r="X16" s="10"/>
      <c r="Y16" s="5"/>
      <c r="Z16" s="15"/>
      <c r="AA16" s="15"/>
      <c r="AB16" s="15"/>
      <c r="AC16" s="5"/>
      <c r="AD16" s="7"/>
      <c r="AE16" s="9"/>
      <c r="AF16" s="12"/>
      <c r="AG16" s="12"/>
      <c r="AH16" s="12"/>
      <c r="AI16" s="9"/>
      <c r="AJ16" s="10"/>
      <c r="AK16" s="5"/>
      <c r="AL16" s="15"/>
      <c r="AM16" s="15"/>
      <c r="AN16" s="15"/>
      <c r="AO16" s="5"/>
      <c r="AP16" s="7"/>
    </row>
  </sheetData>
  <sheetProtection/>
  <mergeCells count="12">
    <mergeCell ref="A10:AP10"/>
    <mergeCell ref="AE2:AJ2"/>
    <mergeCell ref="AK2:AP2"/>
    <mergeCell ref="D2:F2"/>
    <mergeCell ref="A1:AP1"/>
    <mergeCell ref="A2:A3"/>
    <mergeCell ref="B2:B3"/>
    <mergeCell ref="C2:C3"/>
    <mergeCell ref="G2:L2"/>
    <mergeCell ref="M2:R2"/>
    <mergeCell ref="S2:X2"/>
    <mergeCell ref="Y2:AD2"/>
  </mergeCells>
  <dataValidations count="2">
    <dataValidation errorStyle="warning" type="list" allowBlank="1" showInputMessage="1" showErrorMessage="1" promptTitle="Category" prompt="Select a category" errorTitle="Category" error="Category not listed!" sqref="C4:C9">
      <formula1>Sheet1!#REF!</formula1>
    </dataValidation>
    <dataValidation errorStyle="warning" type="list" allowBlank="1" showInputMessage="1" showErrorMessage="1" promptTitle="Category" prompt="Select a category" errorTitle="Category" error="Category not listed!" sqref="C11:C16">
      <formula1>Sheet1!$AQ$4:$AQ$9</formula1>
    </dataValidation>
  </dataValidations>
  <printOptions horizontalCentered="1"/>
  <pageMargins left="0.5" right="0.5" top="1" bottom="1" header="0.5" footer="0.5"/>
  <pageSetup blackAndWhite="1" fitToHeight="0" fitToWidth="1" horizontalDpi="300" verticalDpi="300" orientation="landscape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ProTel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Wildroot</dc:creator>
  <cp:keywords/>
  <dc:description/>
  <cp:lastModifiedBy>Doug Hogue</cp:lastModifiedBy>
  <cp:lastPrinted>2009-08-06T23:57:10Z</cp:lastPrinted>
  <dcterms:created xsi:type="dcterms:W3CDTF">1999-01-27T20:27:14Z</dcterms:created>
  <dcterms:modified xsi:type="dcterms:W3CDTF">2016-01-18T01:45:21Z</dcterms:modified>
  <cp:category/>
  <cp:version/>
  <cp:contentType/>
  <cp:contentStatus/>
</cp:coreProperties>
</file>