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740" windowWidth="37560" windowHeight="20040" activeTab="0"/>
  </bookViews>
  <sheets>
    <sheet name="Sheet1 - Table 1 - Table 1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<sst xmlns="http://schemas.openxmlformats.org/spreadsheetml/2006/main" count="88" uniqueCount="48">
  <si>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Two Rivers Posse 10-26-14</t>
  </si>
  <si>
    <t>O/A</t>
  </si>
  <si>
    <t>ALIAS</t>
  </si>
  <si>
    <t>CAT</t>
  </si>
  <si>
    <t>TOTAL</t>
  </si>
  <si>
    <t>STAGE 1</t>
  </si>
  <si>
    <t>STAGE 2</t>
  </si>
  <si>
    <t>STAGE 3</t>
  </si>
  <si>
    <t>STAGE 4</t>
  </si>
  <si>
    <t>STAGE 5</t>
  </si>
  <si>
    <t>STAGE 6</t>
  </si>
  <si>
    <t>Time</t>
  </si>
  <si>
    <t>R</t>
  </si>
  <si>
    <t>M</t>
  </si>
  <si>
    <t>Raw</t>
  </si>
  <si>
    <t>P/S</t>
  </si>
  <si>
    <t>B</t>
  </si>
  <si>
    <t>Total</t>
  </si>
  <si>
    <t>Doc Burwood</t>
  </si>
  <si>
    <t>Wrangler</t>
  </si>
  <si>
    <t>Cattle Baron</t>
  </si>
  <si>
    <t>Blaz N Bill</t>
  </si>
  <si>
    <t>Silver Senior</t>
  </si>
  <si>
    <t>Molly Magoo</t>
  </si>
  <si>
    <t>L 49er</t>
  </si>
  <si>
    <t>Rum Walker</t>
  </si>
  <si>
    <t>Senior</t>
  </si>
  <si>
    <t>49er</t>
  </si>
  <si>
    <t>Morguns Ann Ammo</t>
  </si>
  <si>
    <t>L Young Gun</t>
  </si>
  <si>
    <t>J.W. Trader</t>
  </si>
  <si>
    <t>Jimmy Frisco</t>
  </si>
  <si>
    <t>Mudville</t>
  </si>
  <si>
    <t>Sintree Tulait</t>
  </si>
  <si>
    <t>Cowboy</t>
  </si>
  <si>
    <t>Wolf Taylor</t>
  </si>
  <si>
    <t>Dragon</t>
  </si>
  <si>
    <t>Gunfighter</t>
  </si>
  <si>
    <t>Ricky D</t>
  </si>
  <si>
    <t>Marshal Justice Jack</t>
  </si>
  <si>
    <t>Jailbreak Jeff</t>
  </si>
  <si>
    <t>Harry Morse</t>
  </si>
  <si>
    <t>Smokey Jim</t>
  </si>
  <si>
    <t>Frontier Cartridge</t>
  </si>
  <si>
    <t>Panhandle Place</t>
  </si>
  <si>
    <t>Twisted Dog</t>
  </si>
  <si>
    <t>Duelist</t>
  </si>
  <si>
    <t>Niles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</si>
</sst>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Arial Narrow Bold"/>
      <family val="0"/>
    </font>
    <font>
      <sz val="9"/>
      <color indexed="9"/>
      <name val="Arial Narrow Bold"/>
      <family val="0"/>
    </font>
    <font>
      <sz val="9"/>
      <color indexed="9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1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 Narrow"/>
      <family val="0"/>
    </font>
    <font>
      <b/>
      <sz val="11"/>
      <color indexed="8"/>
      <name val="Arial Narrow"/>
      <family val="0"/>
    </font>
    <font>
      <b/>
      <sz val="9"/>
      <color indexed="9"/>
      <name val="Arial Narrow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4" fillId="33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right"/>
    </xf>
    <xf numFmtId="0" fontId="4" fillId="34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0" fontId="4" fillId="35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22" fillId="33" borderId="1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vertical="top"/>
    </xf>
    <xf numFmtId="0" fontId="23" fillId="0" borderId="0" xfId="0" applyFont="1" applyAlignment="1">
      <alignment/>
    </xf>
    <xf numFmtId="0" fontId="24" fillId="36" borderId="10" xfId="0" applyNumberFormat="1" applyFont="1" applyFill="1" applyBorder="1" applyAlignment="1">
      <alignment/>
    </xf>
    <xf numFmtId="0" fontId="24" fillId="37" borderId="10" xfId="0" applyNumberFormat="1" applyFont="1" applyFill="1" applyBorder="1" applyAlignment="1">
      <alignment horizontal="center"/>
    </xf>
    <xf numFmtId="0" fontId="24" fillId="38" borderId="10" xfId="0" applyNumberFormat="1" applyFont="1" applyFill="1" applyBorder="1" applyAlignment="1">
      <alignment horizontal="center"/>
    </xf>
    <xf numFmtId="0" fontId="24" fillId="37" borderId="10" xfId="0" applyNumberFormat="1" applyFont="1" applyFill="1" applyBorder="1" applyAlignment="1">
      <alignment horizontal="center"/>
    </xf>
    <xf numFmtId="0" fontId="24" fillId="38" borderId="10" xfId="0" applyNumberFormat="1" applyFont="1" applyFill="1" applyBorder="1" applyAlignment="1">
      <alignment horizontal="center"/>
    </xf>
    <xf numFmtId="1" fontId="24" fillId="38" borderId="10" xfId="0" applyNumberFormat="1" applyFont="1" applyFill="1" applyBorder="1" applyAlignment="1">
      <alignment horizontal="center"/>
    </xf>
    <xf numFmtId="1" fontId="24" fillId="37" borderId="10" xfId="0" applyNumberFormat="1" applyFont="1" applyFill="1" applyBorder="1" applyAlignment="1">
      <alignment horizontal="center"/>
    </xf>
    <xf numFmtId="0" fontId="24" fillId="33" borderId="10" xfId="0" applyNumberFormat="1" applyFont="1" applyFill="1" applyBorder="1" applyAlignment="1">
      <alignment/>
    </xf>
    <xf numFmtId="2" fontId="24" fillId="34" borderId="10" xfId="0" applyNumberFormat="1" applyFont="1" applyFill="1" applyBorder="1" applyAlignment="1">
      <alignment/>
    </xf>
    <xf numFmtId="1" fontId="24" fillId="34" borderId="10" xfId="0" applyNumberFormat="1" applyFont="1" applyFill="1" applyBorder="1" applyAlignment="1">
      <alignment horizontal="right"/>
    </xf>
    <xf numFmtId="0" fontId="24" fillId="34" borderId="10" xfId="0" applyNumberFormat="1" applyFont="1" applyFill="1" applyBorder="1" applyAlignment="1">
      <alignment/>
    </xf>
    <xf numFmtId="2" fontId="24" fillId="35" borderId="10" xfId="0" applyNumberFormat="1" applyFont="1" applyFill="1" applyBorder="1" applyAlignment="1">
      <alignment/>
    </xf>
    <xf numFmtId="1" fontId="24" fillId="35" borderId="10" xfId="0" applyNumberFormat="1" applyFont="1" applyFill="1" applyBorder="1" applyAlignment="1">
      <alignment/>
    </xf>
    <xf numFmtId="0" fontId="24" fillId="35" borderId="10" xfId="0" applyNumberFormat="1" applyFont="1" applyFill="1" applyBorder="1" applyAlignment="1">
      <alignment/>
    </xf>
    <xf numFmtId="1" fontId="24" fillId="34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24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CF8F4"/>
      <rgbColor rgb="00FFFFFF"/>
      <rgbColor rgb="00C0C0C0"/>
      <rgbColor rgb="00E5C3A1"/>
      <rgbColor rgb="009EACC2"/>
      <rgbColor rgb="00D5B08F"/>
      <rgbColor rgb="00CFD7E3"/>
      <rgbColor rgb="00EDDCCD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2"/>
  <sheetViews>
    <sheetView showGridLines="0" tabSelected="1" zoomScale="150" zoomScaleNormal="150" workbookViewId="0" topLeftCell="A1">
      <selection activeCell="A1" sqref="A1:AP22"/>
    </sheetView>
  </sheetViews>
  <sheetFormatPr defaultColWidth="11.19921875" defaultRowHeight="19.5" customHeight="1"/>
  <cols>
    <col min="1" max="1" width="2.69921875" style="1" customWidth="1"/>
    <col min="2" max="2" width="13" style="1" customWidth="1"/>
    <col min="3" max="3" width="9.69921875" style="1" customWidth="1"/>
    <col min="4" max="4" width="4.296875" style="1" customWidth="1"/>
    <col min="5" max="5" width="2.69921875" style="1" customWidth="1"/>
    <col min="6" max="6" width="2.09765625" style="1" customWidth="1"/>
    <col min="7" max="7" width="4.296875" style="1" customWidth="1"/>
    <col min="8" max="10" width="2.296875" style="1" customWidth="1"/>
    <col min="11" max="11" width="4.296875" style="1" customWidth="1"/>
    <col min="12" max="12" width="2.09765625" style="1" customWidth="1"/>
    <col min="13" max="13" width="4.296875" style="1" customWidth="1"/>
    <col min="14" max="16" width="2.296875" style="1" customWidth="1"/>
    <col min="17" max="17" width="4.296875" style="1" customWidth="1"/>
    <col min="18" max="18" width="2.09765625" style="1" customWidth="1"/>
    <col min="19" max="19" width="4.296875" style="1" customWidth="1"/>
    <col min="20" max="22" width="2.296875" style="1" customWidth="1"/>
    <col min="23" max="23" width="4.296875" style="1" customWidth="1"/>
    <col min="24" max="24" width="2.09765625" style="1" customWidth="1"/>
    <col min="25" max="25" width="4.296875" style="1" customWidth="1"/>
    <col min="26" max="28" width="2.296875" style="1" customWidth="1"/>
    <col min="29" max="29" width="4.296875" style="1" customWidth="1"/>
    <col min="30" max="30" width="2.09765625" style="1" customWidth="1"/>
    <col min="31" max="31" width="4.296875" style="1" customWidth="1"/>
    <col min="32" max="34" width="2.296875" style="1" customWidth="1"/>
    <col min="35" max="35" width="4.296875" style="1" customWidth="1"/>
    <col min="36" max="36" width="2.09765625" style="1" customWidth="1"/>
    <col min="37" max="37" width="4.296875" style="1" customWidth="1"/>
    <col min="38" max="40" width="2.296875" style="1" customWidth="1"/>
    <col min="41" max="41" width="4.296875" style="1" customWidth="1"/>
    <col min="42" max="42" width="2.09765625" style="1" customWidth="1"/>
    <col min="43" max="252" width="10.296875" style="1" customWidth="1"/>
  </cols>
  <sheetData>
    <row r="1" spans="1:252" s="12" customFormat="1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252" s="12" customFormat="1" ht="12.75">
      <c r="A2" s="13" t="s">
        <v>1</v>
      </c>
      <c r="B2" s="13" t="s">
        <v>2</v>
      </c>
      <c r="C2" s="13" t="s">
        <v>3</v>
      </c>
      <c r="D2" s="14" t="s">
        <v>4</v>
      </c>
      <c r="E2" s="14"/>
      <c r="F2" s="14"/>
      <c r="G2" s="15" t="s">
        <v>5</v>
      </c>
      <c r="H2" s="15"/>
      <c r="I2" s="15"/>
      <c r="J2" s="15"/>
      <c r="K2" s="15"/>
      <c r="L2" s="15"/>
      <c r="M2" s="14" t="s">
        <v>6</v>
      </c>
      <c r="N2" s="14"/>
      <c r="O2" s="14"/>
      <c r="P2" s="14"/>
      <c r="Q2" s="14"/>
      <c r="R2" s="14"/>
      <c r="S2" s="15" t="s">
        <v>7</v>
      </c>
      <c r="T2" s="15"/>
      <c r="U2" s="15"/>
      <c r="V2" s="15"/>
      <c r="W2" s="15"/>
      <c r="X2" s="15"/>
      <c r="Y2" s="14" t="s">
        <v>8</v>
      </c>
      <c r="Z2" s="14"/>
      <c r="AA2" s="14"/>
      <c r="AB2" s="14"/>
      <c r="AC2" s="14"/>
      <c r="AD2" s="14"/>
      <c r="AE2" s="15" t="s">
        <v>9</v>
      </c>
      <c r="AF2" s="15"/>
      <c r="AG2" s="15"/>
      <c r="AH2" s="15"/>
      <c r="AI2" s="15"/>
      <c r="AJ2" s="15"/>
      <c r="AK2" s="14" t="s">
        <v>10</v>
      </c>
      <c r="AL2" s="14"/>
      <c r="AM2" s="14"/>
      <c r="AN2" s="14"/>
      <c r="AO2" s="14"/>
      <c r="AP2" s="14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</row>
    <row r="3" spans="1:252" s="12" customFormat="1" ht="12.75">
      <c r="A3" s="13"/>
      <c r="B3" s="13"/>
      <c r="C3" s="13"/>
      <c r="D3" s="16" t="s">
        <v>11</v>
      </c>
      <c r="E3" s="16" t="s">
        <v>12</v>
      </c>
      <c r="F3" s="16" t="s">
        <v>13</v>
      </c>
      <c r="G3" s="17" t="s">
        <v>14</v>
      </c>
      <c r="H3" s="18" t="s">
        <v>13</v>
      </c>
      <c r="I3" s="18" t="s">
        <v>15</v>
      </c>
      <c r="J3" s="18" t="s">
        <v>16</v>
      </c>
      <c r="K3" s="17" t="s">
        <v>17</v>
      </c>
      <c r="L3" s="17" t="s">
        <v>12</v>
      </c>
      <c r="M3" s="16" t="s">
        <v>14</v>
      </c>
      <c r="N3" s="19" t="s">
        <v>13</v>
      </c>
      <c r="O3" s="19" t="s">
        <v>15</v>
      </c>
      <c r="P3" s="19" t="s">
        <v>16</v>
      </c>
      <c r="Q3" s="16" t="s">
        <v>17</v>
      </c>
      <c r="R3" s="16" t="s">
        <v>12</v>
      </c>
      <c r="S3" s="17" t="s">
        <v>14</v>
      </c>
      <c r="T3" s="18" t="s">
        <v>13</v>
      </c>
      <c r="U3" s="18" t="s">
        <v>15</v>
      </c>
      <c r="V3" s="18" t="s">
        <v>16</v>
      </c>
      <c r="W3" s="17" t="s">
        <v>17</v>
      </c>
      <c r="X3" s="17" t="s">
        <v>12</v>
      </c>
      <c r="Y3" s="16" t="s">
        <v>14</v>
      </c>
      <c r="Z3" s="19" t="s">
        <v>13</v>
      </c>
      <c r="AA3" s="19" t="s">
        <v>15</v>
      </c>
      <c r="AB3" s="19" t="s">
        <v>16</v>
      </c>
      <c r="AC3" s="16" t="s">
        <v>17</v>
      </c>
      <c r="AD3" s="16" t="s">
        <v>12</v>
      </c>
      <c r="AE3" s="17" t="s">
        <v>14</v>
      </c>
      <c r="AF3" s="18" t="s">
        <v>13</v>
      </c>
      <c r="AG3" s="18" t="s">
        <v>15</v>
      </c>
      <c r="AH3" s="18" t="s">
        <v>16</v>
      </c>
      <c r="AI3" s="17" t="s">
        <v>17</v>
      </c>
      <c r="AJ3" s="17" t="s">
        <v>12</v>
      </c>
      <c r="AK3" s="16" t="s">
        <v>14</v>
      </c>
      <c r="AL3" s="19" t="s">
        <v>13</v>
      </c>
      <c r="AM3" s="19" t="s">
        <v>15</v>
      </c>
      <c r="AN3" s="19" t="s">
        <v>16</v>
      </c>
      <c r="AO3" s="16" t="s">
        <v>17</v>
      </c>
      <c r="AP3" s="16" t="s">
        <v>12</v>
      </c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</row>
    <row r="4" spans="1:42" ht="12.75">
      <c r="A4" s="28">
        <v>1</v>
      </c>
      <c r="B4" s="2" t="s">
        <v>18</v>
      </c>
      <c r="C4" s="2" t="s">
        <v>19</v>
      </c>
      <c r="D4" s="3">
        <f aca="true" t="shared" si="0" ref="D4:D22">K4+Q4+W4+AC4+AI4+AO4</f>
        <v>125.72</v>
      </c>
      <c r="E4" s="4">
        <f aca="true" t="shared" si="1" ref="E4:E22">L4+R4+X4+AD4+AJ4+AP4</f>
        <v>10</v>
      </c>
      <c r="F4" s="5">
        <f aca="true" t="shared" si="2" ref="F4:F22">H4+N4+T4+Z4+AF4+AL4</f>
        <v>5</v>
      </c>
      <c r="G4" s="6">
        <v>18.43</v>
      </c>
      <c r="H4" s="7">
        <v>2</v>
      </c>
      <c r="I4" s="7"/>
      <c r="J4" s="7"/>
      <c r="K4" s="6">
        <f aca="true" t="shared" si="3" ref="K4:K22">G4+(H4*5)+(I4*10)-J4</f>
        <v>28.43</v>
      </c>
      <c r="L4" s="8">
        <f>RANK(K4,K$3:K$22,1)</f>
        <v>3</v>
      </c>
      <c r="M4" s="3">
        <v>11.81</v>
      </c>
      <c r="N4" s="9"/>
      <c r="O4" s="9"/>
      <c r="P4" s="9"/>
      <c r="Q4" s="3">
        <f aca="true" t="shared" si="4" ref="Q4:Q22">M4+(N4*5)+(O4*10)-P4</f>
        <v>11.81</v>
      </c>
      <c r="R4" s="5">
        <f>RANK(Q4,Q$3:Q$22,1)</f>
        <v>1</v>
      </c>
      <c r="S4" s="6">
        <v>16.65</v>
      </c>
      <c r="T4" s="7">
        <v>2</v>
      </c>
      <c r="U4" s="7"/>
      <c r="V4" s="7"/>
      <c r="W4" s="6">
        <f aca="true" t="shared" si="5" ref="W4:W22">S4+(T4*5)+(U4*10)-V4</f>
        <v>26.65</v>
      </c>
      <c r="X4" s="8">
        <f>RANK(W4,W$3:W$22,1)</f>
        <v>3</v>
      </c>
      <c r="Y4" s="3">
        <v>17.59</v>
      </c>
      <c r="Z4" s="9">
        <v>1</v>
      </c>
      <c r="AA4" s="9"/>
      <c r="AB4" s="9"/>
      <c r="AC4" s="3">
        <f aca="true" t="shared" si="6" ref="AC4:AC22">Y4+(Z4*5)+(AA4*10)-AB4</f>
        <v>22.59</v>
      </c>
      <c r="AD4" s="5">
        <f>RANK(AC4,AC$3:AC$22,1)</f>
        <v>1</v>
      </c>
      <c r="AE4" s="6">
        <v>17.67</v>
      </c>
      <c r="AF4" s="7"/>
      <c r="AG4" s="7"/>
      <c r="AH4" s="7"/>
      <c r="AI4" s="6">
        <f aca="true" t="shared" si="7" ref="AI4:AI22">AE4+(AF4*5)+(AG4*10)-AH4</f>
        <v>17.67</v>
      </c>
      <c r="AJ4" s="8">
        <f>RANK(AI4,AI$3:AI$22,1)</f>
        <v>1</v>
      </c>
      <c r="AK4" s="3">
        <v>18.57</v>
      </c>
      <c r="AL4" s="9"/>
      <c r="AM4" s="9"/>
      <c r="AN4" s="9"/>
      <c r="AO4" s="3">
        <f aca="true" t="shared" si="8" ref="AO4:AO22">AK4+(AL4*5)+(AM4*10)-AN4</f>
        <v>18.57</v>
      </c>
      <c r="AP4" s="5">
        <f>RANK(AO4,AO$3:AO$22,1)</f>
        <v>1</v>
      </c>
    </row>
    <row r="5" spans="1:42" ht="12.75">
      <c r="A5" s="28">
        <v>2</v>
      </c>
      <c r="B5" s="2" t="s">
        <v>21</v>
      </c>
      <c r="C5" s="2" t="s">
        <v>22</v>
      </c>
      <c r="D5" s="3">
        <f t="shared" si="0"/>
        <v>150.32999999999998</v>
      </c>
      <c r="E5" s="4">
        <f t="shared" si="1"/>
        <v>22</v>
      </c>
      <c r="F5" s="5">
        <f t="shared" si="2"/>
        <v>3</v>
      </c>
      <c r="G5" s="6">
        <v>29.01</v>
      </c>
      <c r="H5" s="7">
        <v>1</v>
      </c>
      <c r="I5" s="7"/>
      <c r="J5" s="7"/>
      <c r="K5" s="6">
        <f t="shared" si="3"/>
        <v>34.010000000000005</v>
      </c>
      <c r="L5" s="8">
        <f>RANK(K5,K$3:K$22,1)</f>
        <v>8</v>
      </c>
      <c r="M5" s="3">
        <v>14.07</v>
      </c>
      <c r="N5" s="9"/>
      <c r="O5" s="9"/>
      <c r="P5" s="9"/>
      <c r="Q5" s="3">
        <f t="shared" si="4"/>
        <v>14.07</v>
      </c>
      <c r="R5" s="5">
        <f>RANK(Q5,Q$3:Q$22,1)</f>
        <v>2</v>
      </c>
      <c r="S5" s="6">
        <v>22.87</v>
      </c>
      <c r="T5" s="7"/>
      <c r="U5" s="7"/>
      <c r="V5" s="7"/>
      <c r="W5" s="6">
        <f t="shared" si="5"/>
        <v>22.87</v>
      </c>
      <c r="X5" s="8">
        <f>RANK(W5,W$3:W$22,1)</f>
        <v>1</v>
      </c>
      <c r="Y5" s="3">
        <v>22.93</v>
      </c>
      <c r="Z5" s="9">
        <v>1</v>
      </c>
      <c r="AA5" s="9"/>
      <c r="AB5" s="9"/>
      <c r="AC5" s="3">
        <f t="shared" si="6"/>
        <v>27.93</v>
      </c>
      <c r="AD5" s="5">
        <f>RANK(AC5,AC$3:AC$22,1)</f>
        <v>3</v>
      </c>
      <c r="AE5" s="6">
        <v>23.55</v>
      </c>
      <c r="AF5" s="7"/>
      <c r="AG5" s="7"/>
      <c r="AH5" s="7"/>
      <c r="AI5" s="6">
        <f t="shared" si="7"/>
        <v>23.55</v>
      </c>
      <c r="AJ5" s="8">
        <f>RANK(AI5,AI$3:AI$22,1)</f>
        <v>2</v>
      </c>
      <c r="AK5" s="3">
        <v>22.9</v>
      </c>
      <c r="AL5" s="9">
        <v>1</v>
      </c>
      <c r="AM5" s="9"/>
      <c r="AN5" s="9"/>
      <c r="AO5" s="3">
        <f t="shared" si="8"/>
        <v>27.9</v>
      </c>
      <c r="AP5" s="5">
        <f>RANK(AO5,AO$3:AO$22,1)</f>
        <v>6</v>
      </c>
    </row>
    <row r="6" spans="1:252" s="12" customFormat="1" ht="12.75">
      <c r="A6" s="29">
        <v>3</v>
      </c>
      <c r="B6" s="20" t="s">
        <v>23</v>
      </c>
      <c r="C6" s="20" t="s">
        <v>24</v>
      </c>
      <c r="D6" s="21">
        <f t="shared" si="0"/>
        <v>158.76</v>
      </c>
      <c r="E6" s="22">
        <f t="shared" si="1"/>
        <v>23</v>
      </c>
      <c r="F6" s="23">
        <f t="shared" si="2"/>
        <v>0</v>
      </c>
      <c r="G6" s="24">
        <v>25.46</v>
      </c>
      <c r="H6" s="25"/>
      <c r="I6" s="25"/>
      <c r="J6" s="25"/>
      <c r="K6" s="24">
        <f t="shared" si="3"/>
        <v>25.46</v>
      </c>
      <c r="L6" s="26">
        <f>RANK(K6,K$3:K$22,1)</f>
        <v>2</v>
      </c>
      <c r="M6" s="21">
        <v>26.84</v>
      </c>
      <c r="N6" s="27"/>
      <c r="O6" s="27"/>
      <c r="P6" s="27"/>
      <c r="Q6" s="21">
        <f t="shared" si="4"/>
        <v>26.84</v>
      </c>
      <c r="R6" s="23">
        <f>RANK(Q6,Q$3:Q$22,1)</f>
        <v>9</v>
      </c>
      <c r="S6" s="24">
        <v>26.18</v>
      </c>
      <c r="T6" s="25"/>
      <c r="U6" s="25"/>
      <c r="V6" s="25"/>
      <c r="W6" s="24">
        <f t="shared" si="5"/>
        <v>26.18</v>
      </c>
      <c r="X6" s="26">
        <f>RANK(W6,W$3:W$22,1)</f>
        <v>2</v>
      </c>
      <c r="Y6" s="21">
        <v>26.42</v>
      </c>
      <c r="Z6" s="27"/>
      <c r="AA6" s="27"/>
      <c r="AB6" s="27"/>
      <c r="AC6" s="21">
        <f t="shared" si="6"/>
        <v>26.42</v>
      </c>
      <c r="AD6" s="23">
        <f>RANK(AC6,AC$3:AC$22,1)</f>
        <v>2</v>
      </c>
      <c r="AE6" s="24">
        <v>28.6</v>
      </c>
      <c r="AF6" s="25"/>
      <c r="AG6" s="25"/>
      <c r="AH6" s="25"/>
      <c r="AI6" s="24">
        <f t="shared" si="7"/>
        <v>28.6</v>
      </c>
      <c r="AJ6" s="26">
        <f>RANK(AI6,AI$3:AI$22,1)</f>
        <v>5</v>
      </c>
      <c r="AK6" s="21">
        <v>25.26</v>
      </c>
      <c r="AL6" s="27"/>
      <c r="AM6" s="27"/>
      <c r="AN6" s="27"/>
      <c r="AO6" s="21">
        <f t="shared" si="8"/>
        <v>25.26</v>
      </c>
      <c r="AP6" s="23">
        <f>RANK(AO6,AO$3:AO$22,1)</f>
        <v>3</v>
      </c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</row>
    <row r="7" spans="1:42" ht="12.75">
      <c r="A7" s="28">
        <v>4</v>
      </c>
      <c r="B7" s="2" t="s">
        <v>25</v>
      </c>
      <c r="C7" s="2" t="s">
        <v>26</v>
      </c>
      <c r="D7" s="3">
        <f t="shared" si="0"/>
        <v>165.19</v>
      </c>
      <c r="E7" s="4">
        <f t="shared" si="1"/>
        <v>28</v>
      </c>
      <c r="F7" s="5">
        <f t="shared" si="2"/>
        <v>1</v>
      </c>
      <c r="G7" s="6">
        <v>24.94</v>
      </c>
      <c r="H7" s="7"/>
      <c r="I7" s="7"/>
      <c r="J7" s="7"/>
      <c r="K7" s="6">
        <f t="shared" si="3"/>
        <v>24.94</v>
      </c>
      <c r="L7" s="8">
        <f>RANK(K7,K$3:K$22,1)</f>
        <v>1</v>
      </c>
      <c r="M7" s="3">
        <v>18.26</v>
      </c>
      <c r="N7" s="9"/>
      <c r="O7" s="9"/>
      <c r="P7" s="9"/>
      <c r="Q7" s="3">
        <f t="shared" si="4"/>
        <v>18.26</v>
      </c>
      <c r="R7" s="5">
        <f>RANK(Q7,Q$3:Q$22,1)</f>
        <v>3</v>
      </c>
      <c r="S7" s="6">
        <v>30.37</v>
      </c>
      <c r="T7" s="7"/>
      <c r="U7" s="7"/>
      <c r="V7" s="7"/>
      <c r="W7" s="6">
        <f t="shared" si="5"/>
        <v>30.37</v>
      </c>
      <c r="X7" s="8">
        <f>RANK(W7,W$3:W$22,1)</f>
        <v>6</v>
      </c>
      <c r="Y7" s="3">
        <v>33.76</v>
      </c>
      <c r="Z7" s="9">
        <v>1</v>
      </c>
      <c r="AA7" s="9"/>
      <c r="AB7" s="9"/>
      <c r="AC7" s="3">
        <f t="shared" si="6"/>
        <v>38.76</v>
      </c>
      <c r="AD7" s="5">
        <f>RANK(AC7,AC$3:AC$22,1)</f>
        <v>11</v>
      </c>
      <c r="AE7" s="6">
        <v>25.75</v>
      </c>
      <c r="AF7" s="7"/>
      <c r="AG7" s="7"/>
      <c r="AH7" s="7"/>
      <c r="AI7" s="6">
        <f t="shared" si="7"/>
        <v>25.75</v>
      </c>
      <c r="AJ7" s="8">
        <f>RANK(AI7,AI$3:AI$22,1)</f>
        <v>3</v>
      </c>
      <c r="AK7" s="3">
        <v>27.11</v>
      </c>
      <c r="AL7" s="9"/>
      <c r="AM7" s="9"/>
      <c r="AN7" s="9"/>
      <c r="AO7" s="3">
        <f t="shared" si="8"/>
        <v>27.11</v>
      </c>
      <c r="AP7" s="5">
        <f>RANK(AO7,AO$3:AO$22,1)</f>
        <v>4</v>
      </c>
    </row>
    <row r="8" spans="1:42" ht="12.75">
      <c r="A8" s="28">
        <v>5</v>
      </c>
      <c r="B8" s="2" t="s">
        <v>28</v>
      </c>
      <c r="C8" s="2" t="s">
        <v>29</v>
      </c>
      <c r="D8" s="3">
        <f t="shared" si="0"/>
        <v>172.18</v>
      </c>
      <c r="E8" s="4">
        <f t="shared" si="1"/>
        <v>34</v>
      </c>
      <c r="F8" s="5">
        <f t="shared" si="2"/>
        <v>1</v>
      </c>
      <c r="G8" s="6">
        <v>32.98</v>
      </c>
      <c r="H8" s="7"/>
      <c r="I8" s="7"/>
      <c r="J8" s="7"/>
      <c r="K8" s="6">
        <f t="shared" si="3"/>
        <v>32.98</v>
      </c>
      <c r="L8" s="8">
        <f>RANK(K8,K$3:K$22,1)</f>
        <v>7</v>
      </c>
      <c r="M8" s="3">
        <v>20.57</v>
      </c>
      <c r="N8" s="9"/>
      <c r="O8" s="9"/>
      <c r="P8" s="9"/>
      <c r="Q8" s="3">
        <f t="shared" si="4"/>
        <v>20.57</v>
      </c>
      <c r="R8" s="5">
        <f>RANK(Q8,Q$3:Q$22,1)</f>
        <v>5</v>
      </c>
      <c r="S8" s="6">
        <v>30.57</v>
      </c>
      <c r="T8" s="7">
        <v>1</v>
      </c>
      <c r="U8" s="7"/>
      <c r="V8" s="7"/>
      <c r="W8" s="6">
        <f t="shared" si="5"/>
        <v>35.57</v>
      </c>
      <c r="X8" s="8">
        <f>RANK(W8,W$3:W$22,1)</f>
        <v>11</v>
      </c>
      <c r="Y8" s="3">
        <v>29.45</v>
      </c>
      <c r="Z8" s="9"/>
      <c r="AA8" s="9"/>
      <c r="AB8" s="9"/>
      <c r="AC8" s="3">
        <f t="shared" si="6"/>
        <v>29.45</v>
      </c>
      <c r="AD8" s="5">
        <f>RANK(AC8,AC$3:AC$22,1)</f>
        <v>5</v>
      </c>
      <c r="AE8" s="6">
        <v>28.39</v>
      </c>
      <c r="AF8" s="7"/>
      <c r="AG8" s="7"/>
      <c r="AH8" s="7"/>
      <c r="AI8" s="6">
        <f t="shared" si="7"/>
        <v>28.39</v>
      </c>
      <c r="AJ8" s="8">
        <f>RANK(AI8,AI$3:AI$22,1)</f>
        <v>4</v>
      </c>
      <c r="AK8" s="3">
        <v>25.22</v>
      </c>
      <c r="AL8" s="9"/>
      <c r="AM8" s="9"/>
      <c r="AN8" s="9"/>
      <c r="AO8" s="3">
        <f t="shared" si="8"/>
        <v>25.22</v>
      </c>
      <c r="AP8" s="5">
        <f>RANK(AO8,AO$3:AO$22,1)</f>
        <v>2</v>
      </c>
    </row>
    <row r="9" spans="1:252" s="12" customFormat="1" ht="12.75">
      <c r="A9" s="29">
        <v>6</v>
      </c>
      <c r="B9" s="20" t="s">
        <v>30</v>
      </c>
      <c r="C9" s="20" t="s">
        <v>27</v>
      </c>
      <c r="D9" s="21">
        <f t="shared" si="0"/>
        <v>176.07000000000002</v>
      </c>
      <c r="E9" s="22">
        <f t="shared" si="1"/>
        <v>39</v>
      </c>
      <c r="F9" s="23">
        <f t="shared" si="2"/>
        <v>0</v>
      </c>
      <c r="G9" s="24">
        <v>36.88</v>
      </c>
      <c r="H9" s="25"/>
      <c r="I9" s="25"/>
      <c r="J9" s="25"/>
      <c r="K9" s="24">
        <f t="shared" si="3"/>
        <v>36.88</v>
      </c>
      <c r="L9" s="26">
        <f>RANK(K9,K$3:K$22,1)</f>
        <v>12</v>
      </c>
      <c r="M9" s="21">
        <v>19.86</v>
      </c>
      <c r="N9" s="27"/>
      <c r="O9" s="27"/>
      <c r="P9" s="27"/>
      <c r="Q9" s="21">
        <f t="shared" si="4"/>
        <v>19.86</v>
      </c>
      <c r="R9" s="23">
        <f>RANK(Q9,Q$3:Q$22,1)</f>
        <v>4</v>
      </c>
      <c r="S9" s="24">
        <v>28.88</v>
      </c>
      <c r="T9" s="25"/>
      <c r="U9" s="25"/>
      <c r="V9" s="25"/>
      <c r="W9" s="24">
        <f t="shared" si="5"/>
        <v>28.88</v>
      </c>
      <c r="X9" s="26">
        <f>RANK(W9,W$3:W$22,1)</f>
        <v>5</v>
      </c>
      <c r="Y9" s="21">
        <v>32.12</v>
      </c>
      <c r="Z9" s="27"/>
      <c r="AA9" s="27"/>
      <c r="AB9" s="27"/>
      <c r="AC9" s="21">
        <f t="shared" si="6"/>
        <v>32.12</v>
      </c>
      <c r="AD9" s="23">
        <f>RANK(AC9,AC$3:AC$22,1)</f>
        <v>7</v>
      </c>
      <c r="AE9" s="24">
        <v>30.59</v>
      </c>
      <c r="AF9" s="25"/>
      <c r="AG9" s="25"/>
      <c r="AH9" s="25"/>
      <c r="AI9" s="24">
        <f t="shared" si="7"/>
        <v>30.59</v>
      </c>
      <c r="AJ9" s="26">
        <f>RANK(AI9,AI$3:AI$22,1)</f>
        <v>6</v>
      </c>
      <c r="AK9" s="21">
        <v>27.74</v>
      </c>
      <c r="AL9" s="27"/>
      <c r="AM9" s="27"/>
      <c r="AN9" s="27"/>
      <c r="AO9" s="21">
        <f t="shared" si="8"/>
        <v>27.74</v>
      </c>
      <c r="AP9" s="23">
        <f>RANK(AO9,AO$3:AO$22,1)</f>
        <v>5</v>
      </c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</row>
    <row r="10" spans="1:252" s="12" customFormat="1" ht="12.75">
      <c r="A10" s="29">
        <v>7</v>
      </c>
      <c r="B10" s="20" t="s">
        <v>31</v>
      </c>
      <c r="C10" s="20" t="s">
        <v>26</v>
      </c>
      <c r="D10" s="21">
        <f t="shared" si="0"/>
        <v>185.50000000000003</v>
      </c>
      <c r="E10" s="22">
        <f t="shared" si="1"/>
        <v>45</v>
      </c>
      <c r="F10" s="23">
        <f t="shared" si="2"/>
        <v>0</v>
      </c>
      <c r="G10" s="24">
        <v>34.31</v>
      </c>
      <c r="H10" s="25"/>
      <c r="I10" s="25"/>
      <c r="J10" s="25"/>
      <c r="K10" s="24">
        <f t="shared" si="3"/>
        <v>34.31</v>
      </c>
      <c r="L10" s="26">
        <f>RANK(K10,K$3:K$22,1)</f>
        <v>9</v>
      </c>
      <c r="M10" s="21">
        <v>23.61</v>
      </c>
      <c r="N10" s="27"/>
      <c r="O10" s="27"/>
      <c r="P10" s="27"/>
      <c r="Q10" s="21">
        <f t="shared" si="4"/>
        <v>23.61</v>
      </c>
      <c r="R10" s="23">
        <f>RANK(Q10,Q$3:Q$22,1)</f>
        <v>6</v>
      </c>
      <c r="S10" s="24">
        <v>32.8</v>
      </c>
      <c r="T10" s="25"/>
      <c r="U10" s="25"/>
      <c r="V10" s="25"/>
      <c r="W10" s="24">
        <f t="shared" si="5"/>
        <v>32.8</v>
      </c>
      <c r="X10" s="26">
        <f>RANK(W10,W$3:W$22,1)</f>
        <v>7</v>
      </c>
      <c r="Y10" s="21">
        <v>32.43</v>
      </c>
      <c r="Z10" s="27"/>
      <c r="AA10" s="27"/>
      <c r="AB10" s="27"/>
      <c r="AC10" s="21">
        <f t="shared" si="6"/>
        <v>32.43</v>
      </c>
      <c r="AD10" s="23">
        <f>RANK(AC10,AC$3:AC$22,1)</f>
        <v>8</v>
      </c>
      <c r="AE10" s="24">
        <v>32.14</v>
      </c>
      <c r="AF10" s="25"/>
      <c r="AG10" s="25"/>
      <c r="AH10" s="25"/>
      <c r="AI10" s="24">
        <f t="shared" si="7"/>
        <v>32.14</v>
      </c>
      <c r="AJ10" s="26">
        <f>RANK(AI10,AI$3:AI$22,1)</f>
        <v>7</v>
      </c>
      <c r="AK10" s="21">
        <v>30.21</v>
      </c>
      <c r="AL10" s="27"/>
      <c r="AM10" s="27"/>
      <c r="AN10" s="27"/>
      <c r="AO10" s="21">
        <f t="shared" si="8"/>
        <v>30.21</v>
      </c>
      <c r="AP10" s="23">
        <f>RANK(AO10,AO$3:AO$22,1)</f>
        <v>8</v>
      </c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</row>
    <row r="11" spans="1:42" ht="12.75">
      <c r="A11" s="28">
        <v>8</v>
      </c>
      <c r="B11" s="2" t="s">
        <v>32</v>
      </c>
      <c r="C11" s="2" t="s">
        <v>22</v>
      </c>
      <c r="D11" s="3">
        <f t="shared" si="0"/>
        <v>185.89000000000001</v>
      </c>
      <c r="E11" s="4">
        <f t="shared" si="1"/>
        <v>44</v>
      </c>
      <c r="F11" s="5">
        <f t="shared" si="2"/>
        <v>3</v>
      </c>
      <c r="G11" s="6">
        <v>27.31</v>
      </c>
      <c r="H11" s="7">
        <v>1</v>
      </c>
      <c r="I11" s="7"/>
      <c r="J11" s="7"/>
      <c r="K11" s="6">
        <f t="shared" si="3"/>
        <v>32.31</v>
      </c>
      <c r="L11" s="8">
        <f>RANK(K11,K$3:K$22,1)</f>
        <v>5</v>
      </c>
      <c r="M11" s="3">
        <v>22.66</v>
      </c>
      <c r="N11" s="9">
        <v>1</v>
      </c>
      <c r="O11" s="9"/>
      <c r="P11" s="9"/>
      <c r="Q11" s="3">
        <f t="shared" si="4"/>
        <v>27.66</v>
      </c>
      <c r="R11" s="5">
        <f>RANK(Q11,Q$3:Q$22,1)</f>
        <v>10</v>
      </c>
      <c r="S11" s="6">
        <v>27.77</v>
      </c>
      <c r="T11" s="7"/>
      <c r="U11" s="7"/>
      <c r="V11" s="7"/>
      <c r="W11" s="6">
        <f t="shared" si="5"/>
        <v>27.77</v>
      </c>
      <c r="X11" s="8">
        <f>RANK(W11,W$3:W$22,1)</f>
        <v>4</v>
      </c>
      <c r="Y11" s="3">
        <v>27.99</v>
      </c>
      <c r="Z11" s="9"/>
      <c r="AA11" s="9"/>
      <c r="AB11" s="9"/>
      <c r="AC11" s="3">
        <f t="shared" si="6"/>
        <v>27.99</v>
      </c>
      <c r="AD11" s="5">
        <f>RANK(AC11,AC$3:AC$22,1)</f>
        <v>4</v>
      </c>
      <c r="AE11" s="6">
        <v>28.89</v>
      </c>
      <c r="AF11" s="7">
        <v>1</v>
      </c>
      <c r="AG11" s="7"/>
      <c r="AH11" s="7"/>
      <c r="AI11" s="6">
        <f t="shared" si="7"/>
        <v>33.89</v>
      </c>
      <c r="AJ11" s="8">
        <f>RANK(AI11,AI$3:AI$22,1)</f>
        <v>8</v>
      </c>
      <c r="AK11" s="3">
        <v>36.27</v>
      </c>
      <c r="AL11" s="9"/>
      <c r="AM11" s="9"/>
      <c r="AN11" s="9"/>
      <c r="AO11" s="3">
        <f t="shared" si="8"/>
        <v>36.27</v>
      </c>
      <c r="AP11" s="5">
        <f>RANK(AO11,AO$3:AO$22,1)</f>
        <v>13</v>
      </c>
    </row>
    <row r="12" spans="1:252" s="12" customFormat="1" ht="12.75">
      <c r="A12" s="29">
        <v>9</v>
      </c>
      <c r="B12" s="20" t="s">
        <v>33</v>
      </c>
      <c r="C12" s="20" t="s">
        <v>26</v>
      </c>
      <c r="D12" s="21">
        <f t="shared" si="0"/>
        <v>199</v>
      </c>
      <c r="E12" s="22">
        <f t="shared" si="1"/>
        <v>56</v>
      </c>
      <c r="F12" s="23">
        <f t="shared" si="2"/>
        <v>0</v>
      </c>
      <c r="G12" s="24">
        <v>35.75</v>
      </c>
      <c r="H12" s="25"/>
      <c r="I12" s="25"/>
      <c r="J12" s="25"/>
      <c r="K12" s="24">
        <f t="shared" si="3"/>
        <v>35.75</v>
      </c>
      <c r="L12" s="26">
        <f>RANK(K12,K$3:K$22,1)</f>
        <v>10</v>
      </c>
      <c r="M12" s="21">
        <v>24.33</v>
      </c>
      <c r="N12" s="27"/>
      <c r="O12" s="27"/>
      <c r="P12" s="27"/>
      <c r="Q12" s="21">
        <f t="shared" si="4"/>
        <v>24.33</v>
      </c>
      <c r="R12" s="23">
        <f>RANK(Q12,Q$3:Q$22,1)</f>
        <v>7</v>
      </c>
      <c r="S12" s="24">
        <v>35.5</v>
      </c>
      <c r="T12" s="25"/>
      <c r="U12" s="25"/>
      <c r="V12" s="25"/>
      <c r="W12" s="24">
        <f t="shared" si="5"/>
        <v>35.5</v>
      </c>
      <c r="X12" s="26">
        <f>RANK(W12,W$3:W$22,1)</f>
        <v>10</v>
      </c>
      <c r="Y12" s="21">
        <v>34.52</v>
      </c>
      <c r="Z12" s="27"/>
      <c r="AA12" s="27"/>
      <c r="AB12" s="27"/>
      <c r="AC12" s="21">
        <f t="shared" si="6"/>
        <v>34.52</v>
      </c>
      <c r="AD12" s="23">
        <f>RANK(AC12,AC$3:AC$22,1)</f>
        <v>9</v>
      </c>
      <c r="AE12" s="24">
        <v>38.22</v>
      </c>
      <c r="AF12" s="25"/>
      <c r="AG12" s="25"/>
      <c r="AH12" s="25"/>
      <c r="AI12" s="24">
        <f t="shared" si="7"/>
        <v>38.22</v>
      </c>
      <c r="AJ12" s="26">
        <f>RANK(AI12,AI$3:AI$22,1)</f>
        <v>11</v>
      </c>
      <c r="AK12" s="21">
        <v>30.68</v>
      </c>
      <c r="AL12" s="27"/>
      <c r="AM12" s="27"/>
      <c r="AN12" s="27"/>
      <c r="AO12" s="21">
        <f t="shared" si="8"/>
        <v>30.68</v>
      </c>
      <c r="AP12" s="23">
        <f>RANK(AO12,AO$3:AO$22,1)</f>
        <v>9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</row>
    <row r="13" spans="1:42" ht="12.75">
      <c r="A13" s="28">
        <v>10</v>
      </c>
      <c r="B13" s="2" t="s">
        <v>35</v>
      </c>
      <c r="C13" s="2" t="s">
        <v>27</v>
      </c>
      <c r="D13" s="3">
        <f t="shared" si="0"/>
        <v>204.5</v>
      </c>
      <c r="E13" s="4">
        <f t="shared" si="1"/>
        <v>57</v>
      </c>
      <c r="F13" s="5">
        <f t="shared" si="2"/>
        <v>4</v>
      </c>
      <c r="G13" s="6">
        <v>30.79</v>
      </c>
      <c r="H13" s="7"/>
      <c r="I13" s="7"/>
      <c r="J13" s="7"/>
      <c r="K13" s="6">
        <f t="shared" si="3"/>
        <v>30.79</v>
      </c>
      <c r="L13" s="8">
        <f>RANK(K13,K$3:K$22,1)</f>
        <v>4</v>
      </c>
      <c r="M13" s="3">
        <v>25.98</v>
      </c>
      <c r="N13" s="9">
        <v>1</v>
      </c>
      <c r="O13" s="9"/>
      <c r="P13" s="9"/>
      <c r="Q13" s="3">
        <f t="shared" si="4"/>
        <v>30.98</v>
      </c>
      <c r="R13" s="5">
        <f>RANK(Q13,Q$3:Q$22,1)</f>
        <v>13</v>
      </c>
      <c r="S13" s="6">
        <v>29.17</v>
      </c>
      <c r="T13" s="7">
        <v>1</v>
      </c>
      <c r="U13" s="7"/>
      <c r="V13" s="7"/>
      <c r="W13" s="6">
        <f t="shared" si="5"/>
        <v>34.17</v>
      </c>
      <c r="X13" s="8">
        <f>RANK(W13,W$3:W$22,1)</f>
        <v>8</v>
      </c>
      <c r="Y13" s="3">
        <v>31.92</v>
      </c>
      <c r="Z13" s="9"/>
      <c r="AA13" s="9"/>
      <c r="AB13" s="9"/>
      <c r="AC13" s="3">
        <f t="shared" si="6"/>
        <v>31.92</v>
      </c>
      <c r="AD13" s="5">
        <f>RANK(AC13,AC$3:AC$22,1)</f>
        <v>6</v>
      </c>
      <c r="AE13" s="6">
        <v>33.35</v>
      </c>
      <c r="AF13" s="7">
        <v>1</v>
      </c>
      <c r="AG13" s="7"/>
      <c r="AH13" s="7"/>
      <c r="AI13" s="6">
        <f t="shared" si="7"/>
        <v>38.35</v>
      </c>
      <c r="AJ13" s="8">
        <f>RANK(AI13,AI$3:AI$22,1)</f>
        <v>12</v>
      </c>
      <c r="AK13" s="3">
        <v>33.29</v>
      </c>
      <c r="AL13" s="9">
        <v>1</v>
      </c>
      <c r="AM13" s="9"/>
      <c r="AN13" s="9"/>
      <c r="AO13" s="3">
        <f t="shared" si="8"/>
        <v>38.29</v>
      </c>
      <c r="AP13" s="5">
        <f>RANK(AO13,AO$3:AO$22,1)</f>
        <v>14</v>
      </c>
    </row>
    <row r="14" spans="1:42" ht="12.75">
      <c r="A14" s="28">
        <v>11</v>
      </c>
      <c r="B14" s="2" t="s">
        <v>36</v>
      </c>
      <c r="C14" s="2" t="s">
        <v>37</v>
      </c>
      <c r="D14" s="3">
        <f t="shared" si="0"/>
        <v>214.76</v>
      </c>
      <c r="E14" s="4">
        <f t="shared" si="1"/>
        <v>71</v>
      </c>
      <c r="F14" s="5">
        <f t="shared" si="2"/>
        <v>2</v>
      </c>
      <c r="G14" s="6">
        <v>33.34</v>
      </c>
      <c r="H14" s="7">
        <v>1</v>
      </c>
      <c r="I14" s="7"/>
      <c r="J14" s="7"/>
      <c r="K14" s="6">
        <f t="shared" si="3"/>
        <v>38.34</v>
      </c>
      <c r="L14" s="8">
        <f>RANK(K14,K$3:K$22,1)</f>
        <v>13</v>
      </c>
      <c r="M14" s="3">
        <v>24.8</v>
      </c>
      <c r="N14" s="9"/>
      <c r="O14" s="9"/>
      <c r="P14" s="9"/>
      <c r="Q14" s="3">
        <f t="shared" si="4"/>
        <v>24.8</v>
      </c>
      <c r="R14" s="5">
        <f>RANK(Q14,Q$3:Q$22,1)</f>
        <v>8</v>
      </c>
      <c r="S14" s="6">
        <v>37.3</v>
      </c>
      <c r="T14" s="7"/>
      <c r="U14" s="7"/>
      <c r="V14" s="7"/>
      <c r="W14" s="6">
        <f t="shared" si="5"/>
        <v>37.3</v>
      </c>
      <c r="X14" s="8">
        <f>RANK(W14,W$3:W$22,1)</f>
        <v>13</v>
      </c>
      <c r="Y14" s="3">
        <v>40.47</v>
      </c>
      <c r="Z14" s="9">
        <v>1</v>
      </c>
      <c r="AA14" s="9"/>
      <c r="AB14" s="9"/>
      <c r="AC14" s="3">
        <f t="shared" si="6"/>
        <v>45.47</v>
      </c>
      <c r="AD14" s="5">
        <f>RANK(AC14,AC$3:AC$22,1)</f>
        <v>16</v>
      </c>
      <c r="AE14" s="6">
        <v>36.67</v>
      </c>
      <c r="AF14" s="7"/>
      <c r="AG14" s="7"/>
      <c r="AH14" s="7"/>
      <c r="AI14" s="6">
        <f t="shared" si="7"/>
        <v>36.67</v>
      </c>
      <c r="AJ14" s="8">
        <f>RANK(AI14,AI$3:AI$22,1)</f>
        <v>10</v>
      </c>
      <c r="AK14" s="3">
        <v>32.18</v>
      </c>
      <c r="AL14" s="9"/>
      <c r="AM14" s="9"/>
      <c r="AN14" s="9"/>
      <c r="AO14" s="3">
        <f t="shared" si="8"/>
        <v>32.18</v>
      </c>
      <c r="AP14" s="5">
        <f>RANK(AO14,AO$3:AO$22,1)</f>
        <v>11</v>
      </c>
    </row>
    <row r="15" spans="1:42" ht="12.75">
      <c r="A15" s="28">
        <v>12</v>
      </c>
      <c r="B15" s="2" t="s">
        <v>38</v>
      </c>
      <c r="C15" s="2" t="s">
        <v>34</v>
      </c>
      <c r="D15" s="3">
        <f t="shared" si="0"/>
        <v>218.95999999999998</v>
      </c>
      <c r="E15" s="4">
        <f t="shared" si="1"/>
        <v>65</v>
      </c>
      <c r="F15" s="5">
        <f t="shared" si="2"/>
        <v>5</v>
      </c>
      <c r="G15" s="6">
        <v>32.81</v>
      </c>
      <c r="H15" s="7"/>
      <c r="I15" s="7"/>
      <c r="J15" s="7"/>
      <c r="K15" s="6">
        <f t="shared" si="3"/>
        <v>32.81</v>
      </c>
      <c r="L15" s="8">
        <f>RANK(K15,K$3:K$22,1)</f>
        <v>6</v>
      </c>
      <c r="M15" s="3">
        <v>35.23</v>
      </c>
      <c r="N15" s="9"/>
      <c r="O15" s="9"/>
      <c r="P15" s="9"/>
      <c r="Q15" s="3">
        <f t="shared" si="4"/>
        <v>35.23</v>
      </c>
      <c r="R15" s="5">
        <f>RANK(Q15,Q$3:Q$22,1)</f>
        <v>14</v>
      </c>
      <c r="S15" s="6">
        <v>32.65</v>
      </c>
      <c r="T15" s="7">
        <v>2</v>
      </c>
      <c r="U15" s="7"/>
      <c r="V15" s="7"/>
      <c r="W15" s="6">
        <f t="shared" si="5"/>
        <v>42.65</v>
      </c>
      <c r="X15" s="8">
        <f>RANK(W15,W$3:W$22,1)</f>
        <v>14</v>
      </c>
      <c r="Y15" s="3">
        <v>31.07</v>
      </c>
      <c r="Z15" s="9">
        <v>1</v>
      </c>
      <c r="AA15" s="9"/>
      <c r="AB15" s="9"/>
      <c r="AC15" s="3">
        <f t="shared" si="6"/>
        <v>36.07</v>
      </c>
      <c r="AD15" s="5">
        <f>RANK(AC15,AC$3:AC$22,1)</f>
        <v>10</v>
      </c>
      <c r="AE15" s="6">
        <v>32.6</v>
      </c>
      <c r="AF15" s="7">
        <v>2</v>
      </c>
      <c r="AG15" s="7"/>
      <c r="AH15" s="7"/>
      <c r="AI15" s="6">
        <f t="shared" si="7"/>
        <v>42.6</v>
      </c>
      <c r="AJ15" s="8">
        <f>RANK(AI15,AI$3:AI$22,1)</f>
        <v>14</v>
      </c>
      <c r="AK15" s="3">
        <v>29.6</v>
      </c>
      <c r="AL15" s="9"/>
      <c r="AM15" s="9"/>
      <c r="AN15" s="9"/>
      <c r="AO15" s="3">
        <f t="shared" si="8"/>
        <v>29.6</v>
      </c>
      <c r="AP15" s="5">
        <f>RANK(AO15,AO$3:AO$22,1)</f>
        <v>7</v>
      </c>
    </row>
    <row r="16" spans="1:42" ht="12.75">
      <c r="A16" s="28">
        <v>13</v>
      </c>
      <c r="B16" s="2" t="s">
        <v>39</v>
      </c>
      <c r="C16" s="2" t="s">
        <v>26</v>
      </c>
      <c r="D16" s="3">
        <f t="shared" si="0"/>
        <v>237.82999999999998</v>
      </c>
      <c r="E16" s="4">
        <f t="shared" si="1"/>
        <v>79</v>
      </c>
      <c r="F16" s="5">
        <f t="shared" si="2"/>
        <v>1</v>
      </c>
      <c r="G16" s="6">
        <v>46.05</v>
      </c>
      <c r="H16" s="7"/>
      <c r="I16" s="7"/>
      <c r="J16" s="7"/>
      <c r="K16" s="6">
        <f t="shared" si="3"/>
        <v>46.05</v>
      </c>
      <c r="L16" s="8">
        <f>RANK(K16,K$3:K$22,1)</f>
        <v>14</v>
      </c>
      <c r="M16" s="3">
        <v>36.64</v>
      </c>
      <c r="N16" s="9"/>
      <c r="O16" s="9"/>
      <c r="P16" s="9"/>
      <c r="Q16" s="3">
        <f t="shared" si="4"/>
        <v>36.64</v>
      </c>
      <c r="R16" s="5">
        <f>RANK(Q16,Q$3:Q$22,1)</f>
        <v>15</v>
      </c>
      <c r="S16" s="6">
        <v>36.1</v>
      </c>
      <c r="T16" s="7"/>
      <c r="U16" s="7"/>
      <c r="V16" s="7"/>
      <c r="W16" s="6">
        <f t="shared" si="5"/>
        <v>36.1</v>
      </c>
      <c r="X16" s="8">
        <f>RANK(W16,W$3:W$22,1)</f>
        <v>12</v>
      </c>
      <c r="Y16" s="3">
        <v>39.17</v>
      </c>
      <c r="Z16" s="9">
        <v>1</v>
      </c>
      <c r="AA16" s="9"/>
      <c r="AB16" s="9"/>
      <c r="AC16" s="3">
        <f t="shared" si="6"/>
        <v>44.17</v>
      </c>
      <c r="AD16" s="5">
        <f>RANK(AC16,AC$3:AC$22,1)</f>
        <v>13</v>
      </c>
      <c r="AE16" s="6">
        <v>38.73</v>
      </c>
      <c r="AF16" s="7"/>
      <c r="AG16" s="7"/>
      <c r="AH16" s="7"/>
      <c r="AI16" s="6">
        <f t="shared" si="7"/>
        <v>38.73</v>
      </c>
      <c r="AJ16" s="8">
        <f>RANK(AI16,AI$3:AI$22,1)</f>
        <v>13</v>
      </c>
      <c r="AK16" s="3">
        <v>36.14</v>
      </c>
      <c r="AL16" s="9"/>
      <c r="AM16" s="9"/>
      <c r="AN16" s="9"/>
      <c r="AO16" s="3">
        <f t="shared" si="8"/>
        <v>36.14</v>
      </c>
      <c r="AP16" s="5">
        <f>RANK(AO16,AO$3:AO$22,1)</f>
        <v>12</v>
      </c>
    </row>
    <row r="17" spans="1:42" ht="12.75">
      <c r="A17" s="28">
        <v>14</v>
      </c>
      <c r="B17" s="2" t="s">
        <v>40</v>
      </c>
      <c r="C17" s="2" t="s">
        <v>27</v>
      </c>
      <c r="D17" s="3">
        <f t="shared" si="0"/>
        <v>259.95</v>
      </c>
      <c r="E17" s="4">
        <f t="shared" si="1"/>
        <v>89</v>
      </c>
      <c r="F17" s="5">
        <f t="shared" si="2"/>
        <v>3</v>
      </c>
      <c r="G17" s="6">
        <v>44.2</v>
      </c>
      <c r="H17" s="7">
        <v>1</v>
      </c>
      <c r="I17" s="7"/>
      <c r="J17" s="7"/>
      <c r="K17" s="6">
        <f t="shared" si="3"/>
        <v>49.2</v>
      </c>
      <c r="L17" s="8">
        <f>RANK(K17,K$3:K$22,1)</f>
        <v>16</v>
      </c>
      <c r="M17" s="3">
        <v>30.83</v>
      </c>
      <c r="N17" s="9"/>
      <c r="O17" s="9"/>
      <c r="P17" s="9"/>
      <c r="Q17" s="3">
        <f t="shared" si="4"/>
        <v>30.83</v>
      </c>
      <c r="R17" s="5">
        <f>RANK(Q17,Q$3:Q$22,1)</f>
        <v>11</v>
      </c>
      <c r="S17" s="6">
        <v>43.4</v>
      </c>
      <c r="T17" s="7"/>
      <c r="U17" s="7"/>
      <c r="V17" s="7"/>
      <c r="W17" s="6">
        <f t="shared" si="5"/>
        <v>43.4</v>
      </c>
      <c r="X17" s="8">
        <f>RANK(W17,W$3:W$22,1)</f>
        <v>15</v>
      </c>
      <c r="Y17" s="3">
        <v>39.88</v>
      </c>
      <c r="Z17" s="9">
        <v>1</v>
      </c>
      <c r="AA17" s="9"/>
      <c r="AB17" s="9"/>
      <c r="AC17" s="3">
        <f t="shared" si="6"/>
        <v>44.88</v>
      </c>
      <c r="AD17" s="5">
        <f>RANK(AC17,AC$3:AC$22,1)</f>
        <v>14</v>
      </c>
      <c r="AE17" s="6">
        <v>39.08</v>
      </c>
      <c r="AF17" s="7">
        <v>1</v>
      </c>
      <c r="AG17" s="7"/>
      <c r="AH17" s="7"/>
      <c r="AI17" s="6">
        <f t="shared" si="7"/>
        <v>44.08</v>
      </c>
      <c r="AJ17" s="8">
        <f>RANK(AI17,AI$3:AI$22,1)</f>
        <v>15</v>
      </c>
      <c r="AK17" s="3">
        <v>47.56</v>
      </c>
      <c r="AL17" s="9"/>
      <c r="AM17" s="9"/>
      <c r="AN17" s="9"/>
      <c r="AO17" s="3">
        <f t="shared" si="8"/>
        <v>47.56</v>
      </c>
      <c r="AP17" s="5">
        <f>RANK(AO17,AO$3:AO$22,1)</f>
        <v>18</v>
      </c>
    </row>
    <row r="18" spans="1:42" ht="12.75">
      <c r="A18" s="28">
        <v>15</v>
      </c>
      <c r="B18" s="2" t="s">
        <v>41</v>
      </c>
      <c r="C18" s="2" t="s">
        <v>20</v>
      </c>
      <c r="D18" s="3">
        <f t="shared" si="0"/>
        <v>282.28</v>
      </c>
      <c r="E18" s="4">
        <f t="shared" si="1"/>
        <v>91</v>
      </c>
      <c r="F18" s="5">
        <f t="shared" si="2"/>
        <v>3</v>
      </c>
      <c r="G18" s="6">
        <v>46.44</v>
      </c>
      <c r="H18" s="7"/>
      <c r="I18" s="7"/>
      <c r="J18" s="7"/>
      <c r="K18" s="6">
        <f t="shared" si="3"/>
        <v>46.44</v>
      </c>
      <c r="L18" s="8">
        <f>RANK(K18,K$3:K$22,1)</f>
        <v>15</v>
      </c>
      <c r="M18" s="3">
        <v>30.88</v>
      </c>
      <c r="N18" s="9"/>
      <c r="O18" s="9"/>
      <c r="P18" s="9"/>
      <c r="Q18" s="3">
        <f t="shared" si="4"/>
        <v>30.88</v>
      </c>
      <c r="R18" s="5">
        <f>RANK(Q18,Q$3:Q$22,1)</f>
        <v>12</v>
      </c>
      <c r="S18" s="6">
        <v>46.63</v>
      </c>
      <c r="T18" s="7"/>
      <c r="U18" s="7"/>
      <c r="V18" s="7"/>
      <c r="W18" s="6">
        <f t="shared" si="5"/>
        <v>46.63</v>
      </c>
      <c r="X18" s="8">
        <f>RANK(W18,W$3:W$22,1)</f>
        <v>16</v>
      </c>
      <c r="Y18" s="3">
        <v>47.43</v>
      </c>
      <c r="Z18" s="9">
        <v>2</v>
      </c>
      <c r="AA18" s="9"/>
      <c r="AB18" s="9"/>
      <c r="AC18" s="3">
        <f t="shared" si="6"/>
        <v>57.43</v>
      </c>
      <c r="AD18" s="5">
        <f>RANK(AC18,AC$3:AC$22,1)</f>
        <v>17</v>
      </c>
      <c r="AE18" s="6">
        <v>52.7</v>
      </c>
      <c r="AF18" s="7">
        <v>1</v>
      </c>
      <c r="AG18" s="7"/>
      <c r="AH18" s="7"/>
      <c r="AI18" s="6">
        <f t="shared" si="7"/>
        <v>57.7</v>
      </c>
      <c r="AJ18" s="8">
        <f>RANK(AI18,AI$3:AI$22,1)</f>
        <v>16</v>
      </c>
      <c r="AK18" s="3">
        <v>43.2</v>
      </c>
      <c r="AL18" s="9"/>
      <c r="AM18" s="9"/>
      <c r="AN18" s="9"/>
      <c r="AO18" s="3">
        <f t="shared" si="8"/>
        <v>43.2</v>
      </c>
      <c r="AP18" s="5">
        <f>RANK(AO18,AO$3:AO$22,1)</f>
        <v>15</v>
      </c>
    </row>
    <row r="19" spans="1:42" ht="12.75">
      <c r="A19" s="28">
        <v>16</v>
      </c>
      <c r="B19" s="2" t="s">
        <v>42</v>
      </c>
      <c r="C19" s="2" t="s">
        <v>43</v>
      </c>
      <c r="D19" s="3">
        <f t="shared" si="0"/>
        <v>302.70000000000005</v>
      </c>
      <c r="E19" s="4">
        <f t="shared" si="1"/>
        <v>103</v>
      </c>
      <c r="F19" s="5">
        <f t="shared" si="2"/>
        <v>3</v>
      </c>
      <c r="G19" s="6">
        <v>49.64</v>
      </c>
      <c r="H19" s="7"/>
      <c r="I19" s="7"/>
      <c r="J19" s="7"/>
      <c r="K19" s="6">
        <f t="shared" si="3"/>
        <v>49.64</v>
      </c>
      <c r="L19" s="8">
        <f>RANK(K19,K$3:K$22,1)</f>
        <v>17</v>
      </c>
      <c r="M19" s="3">
        <v>47.79</v>
      </c>
      <c r="N19" s="9"/>
      <c r="O19" s="9"/>
      <c r="P19" s="9"/>
      <c r="Q19" s="3">
        <f t="shared" si="4"/>
        <v>47.79</v>
      </c>
      <c r="R19" s="5">
        <f>RANK(Q19,Q$3:Q$22,1)</f>
        <v>18</v>
      </c>
      <c r="S19" s="6">
        <v>48.52</v>
      </c>
      <c r="T19" s="7">
        <v>1</v>
      </c>
      <c r="U19" s="7"/>
      <c r="V19" s="7"/>
      <c r="W19" s="6">
        <f t="shared" si="5"/>
        <v>53.52</v>
      </c>
      <c r="X19" s="8">
        <f>RANK(W19,W$3:W$22,1)</f>
        <v>17</v>
      </c>
      <c r="Y19" s="3">
        <v>45.2</v>
      </c>
      <c r="Z19" s="9"/>
      <c r="AA19" s="9"/>
      <c r="AB19" s="9"/>
      <c r="AC19" s="3">
        <f t="shared" si="6"/>
        <v>45.2</v>
      </c>
      <c r="AD19" s="5">
        <f>RANK(AC19,AC$3:AC$22,1)</f>
        <v>15</v>
      </c>
      <c r="AE19" s="6">
        <v>56.24</v>
      </c>
      <c r="AF19" s="7">
        <v>1</v>
      </c>
      <c r="AG19" s="7"/>
      <c r="AH19" s="7"/>
      <c r="AI19" s="6">
        <f t="shared" si="7"/>
        <v>61.24</v>
      </c>
      <c r="AJ19" s="8">
        <f>RANK(AI19,AI$3:AI$22,1)</f>
        <v>19</v>
      </c>
      <c r="AK19" s="3">
        <v>40.31</v>
      </c>
      <c r="AL19" s="9">
        <v>1</v>
      </c>
      <c r="AM19" s="9"/>
      <c r="AN19" s="9"/>
      <c r="AO19" s="3">
        <f t="shared" si="8"/>
        <v>45.31</v>
      </c>
      <c r="AP19" s="5">
        <f>RANK(AO19,AO$3:AO$22,1)</f>
        <v>17</v>
      </c>
    </row>
    <row r="20" spans="1:42" ht="12.75">
      <c r="A20" s="28">
        <v>17</v>
      </c>
      <c r="B20" s="2" t="s">
        <v>44</v>
      </c>
      <c r="C20" s="2" t="s">
        <v>22</v>
      </c>
      <c r="D20" s="3">
        <f t="shared" si="0"/>
        <v>309.76000000000005</v>
      </c>
      <c r="E20" s="4">
        <f t="shared" si="1"/>
        <v>70</v>
      </c>
      <c r="F20" s="5">
        <f t="shared" si="2"/>
        <v>1</v>
      </c>
      <c r="G20" s="6">
        <v>36.31</v>
      </c>
      <c r="H20" s="7"/>
      <c r="I20" s="7"/>
      <c r="J20" s="7"/>
      <c r="K20" s="6">
        <f t="shared" si="3"/>
        <v>36.31</v>
      </c>
      <c r="L20" s="8">
        <f>RANK(K20,K$3:K$22,1)</f>
        <v>11</v>
      </c>
      <c r="M20" s="3">
        <v>130</v>
      </c>
      <c r="N20" s="9"/>
      <c r="O20" s="9"/>
      <c r="P20" s="9"/>
      <c r="Q20" s="3">
        <f t="shared" si="4"/>
        <v>130</v>
      </c>
      <c r="R20" s="5">
        <f>RANK(Q20,Q$3:Q$22,1)</f>
        <v>19</v>
      </c>
      <c r="S20" s="6">
        <v>35.17</v>
      </c>
      <c r="T20" s="7"/>
      <c r="U20" s="7"/>
      <c r="V20" s="7"/>
      <c r="W20" s="6">
        <f t="shared" si="5"/>
        <v>35.17</v>
      </c>
      <c r="X20" s="8">
        <f>RANK(W20,W$3:W$22,1)</f>
        <v>9</v>
      </c>
      <c r="Y20" s="3">
        <v>36.84</v>
      </c>
      <c r="Z20" s="9">
        <v>1</v>
      </c>
      <c r="AA20" s="9"/>
      <c r="AB20" s="9"/>
      <c r="AC20" s="3">
        <f t="shared" si="6"/>
        <v>41.84</v>
      </c>
      <c r="AD20" s="5">
        <f>RANK(AC20,AC$3:AC$22,1)</f>
        <v>12</v>
      </c>
      <c r="AE20" s="6">
        <v>35.4</v>
      </c>
      <c r="AF20" s="7"/>
      <c r="AG20" s="7"/>
      <c r="AH20" s="7"/>
      <c r="AI20" s="6">
        <f t="shared" si="7"/>
        <v>35.4</v>
      </c>
      <c r="AJ20" s="8">
        <f>RANK(AI20,AI$3:AI$22,1)</f>
        <v>9</v>
      </c>
      <c r="AK20" s="3">
        <v>31.04</v>
      </c>
      <c r="AL20" s="9"/>
      <c r="AM20" s="9"/>
      <c r="AN20" s="9"/>
      <c r="AO20" s="3">
        <f t="shared" si="8"/>
        <v>31.04</v>
      </c>
      <c r="AP20" s="5">
        <f>RANK(AO20,AO$3:AO$22,1)</f>
        <v>10</v>
      </c>
    </row>
    <row r="21" spans="1:42" ht="12.75">
      <c r="A21" s="28">
        <v>18</v>
      </c>
      <c r="B21" s="2" t="s">
        <v>45</v>
      </c>
      <c r="C21" s="2" t="s">
        <v>46</v>
      </c>
      <c r="D21" s="3">
        <f t="shared" si="0"/>
        <v>318.64</v>
      </c>
      <c r="E21" s="4">
        <f t="shared" si="1"/>
        <v>104</v>
      </c>
      <c r="F21" s="5">
        <f t="shared" si="2"/>
        <v>7</v>
      </c>
      <c r="G21" s="6">
        <v>50.4</v>
      </c>
      <c r="H21" s="7">
        <v>2</v>
      </c>
      <c r="I21" s="7"/>
      <c r="J21" s="7"/>
      <c r="K21" s="6">
        <f t="shared" si="3"/>
        <v>60.4</v>
      </c>
      <c r="L21" s="8">
        <f>RANK(K21,K$3:K$22,1)</f>
        <v>18</v>
      </c>
      <c r="M21" s="3">
        <v>41.42</v>
      </c>
      <c r="N21" s="9"/>
      <c r="O21" s="9"/>
      <c r="P21" s="9"/>
      <c r="Q21" s="3">
        <f t="shared" si="4"/>
        <v>41.42</v>
      </c>
      <c r="R21" s="5">
        <f>RANK(Q21,Q$3:Q$22,1)</f>
        <v>16</v>
      </c>
      <c r="S21" s="6">
        <v>49.51</v>
      </c>
      <c r="T21" s="7">
        <v>1</v>
      </c>
      <c r="U21" s="7"/>
      <c r="V21" s="7"/>
      <c r="W21" s="6">
        <f t="shared" si="5"/>
        <v>54.51</v>
      </c>
      <c r="X21" s="8">
        <f>RANK(W21,W$3:W$22,1)</f>
        <v>18</v>
      </c>
      <c r="Y21" s="3">
        <v>47.85</v>
      </c>
      <c r="Z21" s="9">
        <v>2</v>
      </c>
      <c r="AA21" s="9"/>
      <c r="AB21" s="9"/>
      <c r="AC21" s="3">
        <f t="shared" si="6"/>
        <v>57.85</v>
      </c>
      <c r="AD21" s="5">
        <f>RANK(AC21,AC$3:AC$22,1)</f>
        <v>18</v>
      </c>
      <c r="AE21" s="6">
        <v>49.41</v>
      </c>
      <c r="AF21" s="7">
        <v>2</v>
      </c>
      <c r="AG21" s="7"/>
      <c r="AH21" s="7"/>
      <c r="AI21" s="6">
        <f t="shared" si="7"/>
        <v>59.41</v>
      </c>
      <c r="AJ21" s="8">
        <f>RANK(AI21,AI$3:AI$22,1)</f>
        <v>18</v>
      </c>
      <c r="AK21" s="3">
        <v>45.05</v>
      </c>
      <c r="AL21" s="9"/>
      <c r="AM21" s="9"/>
      <c r="AN21" s="9"/>
      <c r="AO21" s="3">
        <f t="shared" si="8"/>
        <v>45.05</v>
      </c>
      <c r="AP21" s="5">
        <f>RANK(AO21,AO$3:AO$22,1)</f>
        <v>16</v>
      </c>
    </row>
    <row r="22" spans="1:42" ht="12.75">
      <c r="A22" s="28">
        <v>19</v>
      </c>
      <c r="B22" s="2" t="s">
        <v>47</v>
      </c>
      <c r="C22" s="2" t="s">
        <v>27</v>
      </c>
      <c r="D22" s="3">
        <f t="shared" si="0"/>
        <v>451.34000000000003</v>
      </c>
      <c r="E22" s="4">
        <f t="shared" si="1"/>
        <v>110</v>
      </c>
      <c r="F22" s="5">
        <f t="shared" si="2"/>
        <v>12</v>
      </c>
      <c r="G22" s="6">
        <v>75.86</v>
      </c>
      <c r="H22" s="7"/>
      <c r="I22" s="7"/>
      <c r="J22" s="7"/>
      <c r="K22" s="6">
        <f t="shared" si="3"/>
        <v>75.86</v>
      </c>
      <c r="L22" s="8">
        <f>RANK(K22,K$3:K$22,1)</f>
        <v>19</v>
      </c>
      <c r="M22" s="3">
        <v>43.09</v>
      </c>
      <c r="N22" s="9"/>
      <c r="O22" s="9"/>
      <c r="P22" s="9"/>
      <c r="Q22" s="3">
        <f t="shared" si="4"/>
        <v>43.09</v>
      </c>
      <c r="R22" s="5">
        <f>RANK(Q22,Q$3:Q$22,1)</f>
        <v>17</v>
      </c>
      <c r="S22" s="6">
        <v>63.43</v>
      </c>
      <c r="T22" s="7">
        <v>11</v>
      </c>
      <c r="U22" s="7"/>
      <c r="V22" s="7"/>
      <c r="W22" s="6">
        <f t="shared" si="5"/>
        <v>118.43</v>
      </c>
      <c r="X22" s="8">
        <f>RANK(W22,W$3:W$22,1)</f>
        <v>19</v>
      </c>
      <c r="Y22" s="3">
        <v>69.09</v>
      </c>
      <c r="Z22" s="9">
        <v>1</v>
      </c>
      <c r="AA22" s="9">
        <v>1</v>
      </c>
      <c r="AB22" s="9"/>
      <c r="AC22" s="3">
        <f t="shared" si="6"/>
        <v>84.09</v>
      </c>
      <c r="AD22" s="5">
        <f>RANK(AC22,AC$3:AC$22,1)</f>
        <v>19</v>
      </c>
      <c r="AE22" s="6">
        <v>59</v>
      </c>
      <c r="AF22" s="7"/>
      <c r="AG22" s="7"/>
      <c r="AH22" s="7"/>
      <c r="AI22" s="6">
        <f t="shared" si="7"/>
        <v>59</v>
      </c>
      <c r="AJ22" s="8">
        <f>RANK(AI22,AI$3:AI$22,1)</f>
        <v>17</v>
      </c>
      <c r="AK22" s="3">
        <v>60.87</v>
      </c>
      <c r="AL22" s="9"/>
      <c r="AM22" s="9">
        <v>1</v>
      </c>
      <c r="AN22" s="9"/>
      <c r="AO22" s="3">
        <f t="shared" si="8"/>
        <v>70.87</v>
      </c>
      <c r="AP22" s="5">
        <f>RANK(AO22,AO$3:AO$22,1)</f>
        <v>19</v>
      </c>
    </row>
  </sheetData>
  <sheetProtection/>
  <mergeCells count="11">
    <mergeCell ref="AK2:AP2"/>
    <mergeCell ref="A1:AP1"/>
    <mergeCell ref="A2:A3"/>
    <mergeCell ref="B2:B3"/>
    <mergeCell ref="C2:C3"/>
    <mergeCell ref="D2:F2"/>
    <mergeCell ref="G2:L2"/>
    <mergeCell ref="M2:R2"/>
    <mergeCell ref="S2:X2"/>
    <mergeCell ref="Y2:AD2"/>
    <mergeCell ref="AE2:AJ2"/>
  </mergeCells>
  <printOptions/>
  <pageMargins left="0.5" right="0.5" top="1" bottom="1" header="0.5" footer="0.5"/>
  <pageSetup firstPageNumber="1" useFirstPageNumber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Doug Hogue</cp:lastModifiedBy>
  <dcterms:created xsi:type="dcterms:W3CDTF">2014-10-27T03:01:31Z</dcterms:created>
  <dcterms:modified xsi:type="dcterms:W3CDTF">2014-10-27T03:01:31Z</dcterms:modified>
  <cp:category/>
  <cp:version/>
  <cp:contentType/>
  <cp:contentStatus/>
</cp:coreProperties>
</file>