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0" yWindow="280" windowWidth="25260" windowHeight="10880" activeTab="0"/>
  </bookViews>
  <sheets>
    <sheet name="Sheet1" sheetId="1" r:id="rId1"/>
  </sheets>
  <definedNames>
    <definedName name="_xlnm.Print_Area" localSheetId="0">'Sheet1'!$A$1:$AP$17</definedName>
  </definedNames>
  <calcPr fullCalcOnLoad="1"/>
</workbook>
</file>

<file path=xl/sharedStrings.xml><?xml version="1.0" encoding="utf-8"?>
<sst xmlns="http://schemas.openxmlformats.org/spreadsheetml/2006/main" count="78" uniqueCount="42">
  <si>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</si>
  <si>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</si>
  <si>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</si>
  <si>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</si>
  <si>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</si>
  <si>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</si>
  <si>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</si>
  <si>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</si>
  <si>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</si>
  <si>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</si>
  <si>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</si>
  <si>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</si>
  <si>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</si>
  <si>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</si>
  <si>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</si>
  <si>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</si>
  <si>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</si>
  <si>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TWO RIVERS POSSE 3/01/2014</t>
  </si>
  <si>
    <t>WOLF CREEK BODINE</t>
  </si>
  <si>
    <t>S</t>
  </si>
  <si>
    <t>J.W.TRADER</t>
  </si>
  <si>
    <t>FC</t>
  </si>
  <si>
    <t>SINTREE TULAIT</t>
  </si>
  <si>
    <t>DIRTY PETE</t>
  </si>
  <si>
    <t>CB</t>
  </si>
  <si>
    <t>CARDIAC KATE</t>
  </si>
  <si>
    <t>L49ER</t>
  </si>
  <si>
    <t>MUDVILLE</t>
  </si>
  <si>
    <t>SS</t>
  </si>
  <si>
    <t>MARSHAL JUSTICE JACK</t>
  </si>
  <si>
    <t>49ER</t>
  </si>
  <si>
    <t>TOPEKA BULL DURHAM</t>
  </si>
  <si>
    <t>CC</t>
  </si>
  <si>
    <t>WOLF</t>
  </si>
  <si>
    <t>COWBOY</t>
  </si>
  <si>
    <t>RICKY D</t>
  </si>
  <si>
    <t>DRAGON</t>
  </si>
  <si>
    <t>GF</t>
  </si>
  <si>
    <t>WOLF TAYLOR</t>
  </si>
  <si>
    <t>WIZZY</t>
  </si>
  <si>
    <t>HOG HEAD PETE</t>
  </si>
  <si>
    <t>WRANGLER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</si>
</sst>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-yy"/>
    <numFmt numFmtId="166" formatCode="dd\-mmm\-yy"/>
    <numFmt numFmtId="167" formatCode="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4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25" borderId="7" applyNumberFormat="0" applyFont="0" applyAlignment="0" applyProtection="0"/>
    <xf numFmtId="0" fontId="31" fillId="2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2" fontId="1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/>
    </xf>
    <xf numFmtId="1" fontId="2" fillId="26" borderId="10" xfId="0" applyNumberFormat="1" applyFont="1" applyFill="1" applyBorder="1" applyAlignment="1">
      <alignment horizontal="center"/>
    </xf>
    <xf numFmtId="1" fontId="1" fillId="27" borderId="1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2" fillId="10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0" fillId="28" borderId="10" xfId="0" applyFill="1" applyBorder="1" applyAlignment="1">
      <alignment/>
    </xf>
    <xf numFmtId="0" fontId="2" fillId="26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2" fontId="2" fillId="27" borderId="10" xfId="0" applyNumberFormat="1" applyFont="1" applyFill="1" applyBorder="1" applyAlignment="1">
      <alignment/>
    </xf>
    <xf numFmtId="1" fontId="2" fillId="27" borderId="10" xfId="0" applyNumberFormat="1" applyFont="1" applyFill="1" applyBorder="1" applyAlignment="1">
      <alignment/>
    </xf>
    <xf numFmtId="0" fontId="2" fillId="27" borderId="10" xfId="0" applyFont="1" applyFill="1" applyBorder="1" applyAlignment="1">
      <alignment/>
    </xf>
    <xf numFmtId="1" fontId="2" fillId="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"/>
  <sheetViews>
    <sheetView tabSelected="1" workbookViewId="0" topLeftCell="A1">
      <selection activeCell="A1" sqref="A1:AP17"/>
    </sheetView>
  </sheetViews>
  <sheetFormatPr defaultColWidth="9.140625" defaultRowHeight="12.75"/>
  <cols>
    <col min="1" max="1" width="3.140625" style="1" customWidth="1"/>
    <col min="2" max="2" width="19.00390625" style="1" customWidth="1"/>
    <col min="3" max="3" width="5.140625" style="1" customWidth="1"/>
    <col min="4" max="4" width="5.00390625" style="1" bestFit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10" width="2.7109375" style="13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6" width="2.7109375" style="13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2" width="2.7109375" style="13" customWidth="1"/>
    <col min="23" max="23" width="5.00390625" style="1" bestFit="1" customWidth="1"/>
    <col min="24" max="24" width="2.421875" style="1" bestFit="1" customWidth="1"/>
    <col min="25" max="25" width="5.00390625" style="1" bestFit="1" customWidth="1"/>
    <col min="26" max="28" width="2.7109375" style="13" customWidth="1"/>
    <col min="29" max="29" width="5.00390625" style="1" customWidth="1"/>
    <col min="30" max="30" width="2.421875" style="1" bestFit="1" customWidth="1"/>
    <col min="31" max="31" width="5.00390625" style="1" bestFit="1" customWidth="1"/>
    <col min="32" max="34" width="2.7109375" style="13" customWidth="1"/>
    <col min="35" max="35" width="5.00390625" style="1" bestFit="1" customWidth="1"/>
    <col min="36" max="36" width="2.421875" style="1" bestFit="1" customWidth="1"/>
    <col min="37" max="37" width="5.00390625" style="1" bestFit="1" customWidth="1"/>
    <col min="38" max="40" width="2.7109375" style="13" customWidth="1"/>
    <col min="41" max="41" width="5.00390625" style="1" bestFit="1" customWidth="1"/>
    <col min="42" max="42" width="2.421875" style="1" bestFit="1" customWidth="1"/>
    <col min="43" max="16384" width="9.140625" style="1" customWidth="1"/>
  </cols>
  <sheetData>
    <row r="1" spans="1:42" s="3" customFormat="1" ht="12.7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s="3" customFormat="1" ht="10.5">
      <c r="A2" s="18" t="s">
        <v>14</v>
      </c>
      <c r="B2" s="18" t="s">
        <v>6</v>
      </c>
      <c r="C2" s="18" t="s">
        <v>16</v>
      </c>
      <c r="D2" s="16" t="s">
        <v>5</v>
      </c>
      <c r="E2" s="16"/>
      <c r="F2" s="16"/>
      <c r="G2" s="20" t="s">
        <v>0</v>
      </c>
      <c r="H2" s="20"/>
      <c r="I2" s="20"/>
      <c r="J2" s="20"/>
      <c r="K2" s="20"/>
      <c r="L2" s="20"/>
      <c r="M2" s="16" t="s">
        <v>1</v>
      </c>
      <c r="N2" s="16"/>
      <c r="O2" s="16"/>
      <c r="P2" s="16"/>
      <c r="Q2" s="16"/>
      <c r="R2" s="16"/>
      <c r="S2" s="20" t="s">
        <v>2</v>
      </c>
      <c r="T2" s="20"/>
      <c r="U2" s="20"/>
      <c r="V2" s="20"/>
      <c r="W2" s="20"/>
      <c r="X2" s="20"/>
      <c r="Y2" s="16" t="s">
        <v>3</v>
      </c>
      <c r="Z2" s="16"/>
      <c r="AA2" s="16"/>
      <c r="AB2" s="16"/>
      <c r="AC2" s="16"/>
      <c r="AD2" s="16"/>
      <c r="AE2" s="20" t="s">
        <v>4</v>
      </c>
      <c r="AF2" s="20"/>
      <c r="AG2" s="20"/>
      <c r="AH2" s="20"/>
      <c r="AI2" s="20"/>
      <c r="AJ2" s="20"/>
      <c r="AK2" s="16" t="s">
        <v>7</v>
      </c>
      <c r="AL2" s="16"/>
      <c r="AM2" s="16"/>
      <c r="AN2" s="16"/>
      <c r="AO2" s="16"/>
      <c r="AP2" s="16"/>
    </row>
    <row r="3" spans="1:42" s="3" customFormat="1" ht="10.5">
      <c r="A3" s="18"/>
      <c r="B3" s="18"/>
      <c r="C3" s="19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</row>
    <row r="4" spans="1:42" ht="10.5">
      <c r="A4" s="21">
        <v>1</v>
      </c>
      <c r="B4" s="2" t="s">
        <v>27</v>
      </c>
      <c r="C4" s="2" t="s">
        <v>28</v>
      </c>
      <c r="D4" s="5">
        <f aca="true" t="shared" si="0" ref="D4:D17">+K4+Q4+W4+AC4+AI4+AO4</f>
        <v>182.11</v>
      </c>
      <c r="E4" s="6">
        <f aca="true" t="shared" si="1" ref="E4:E17">+L4+R4+X4+AD4+AJ4+AP4</f>
        <v>17</v>
      </c>
      <c r="F4" s="7">
        <f aca="true" t="shared" si="2" ref="F4:F17">+H4+N4+T4+Z4+AF4+AL4</f>
        <v>4</v>
      </c>
      <c r="G4" s="9">
        <v>25.72</v>
      </c>
      <c r="H4" s="12"/>
      <c r="I4" s="12"/>
      <c r="J4" s="12"/>
      <c r="K4" s="9">
        <f aca="true" t="shared" si="3" ref="K4:K17">+G4+(H4*5)+(I4*10)-J4</f>
        <v>25.72</v>
      </c>
      <c r="L4" s="10">
        <f>RANK(K4,K$3:K$17,1)</f>
        <v>1</v>
      </c>
      <c r="M4" s="5">
        <v>29.45</v>
      </c>
      <c r="N4" s="15">
        <v>3</v>
      </c>
      <c r="O4" s="15"/>
      <c r="P4" s="15"/>
      <c r="Q4" s="5">
        <f aca="true" t="shared" si="4" ref="Q4:Q17">+M4+(N4*5)+(O4*10)-P4</f>
        <v>44.45</v>
      </c>
      <c r="R4" s="7">
        <f>RANK(Q4,Q$3:Q$17,1)</f>
        <v>8</v>
      </c>
      <c r="S4" s="9">
        <v>26.69</v>
      </c>
      <c r="T4" s="12"/>
      <c r="U4" s="12"/>
      <c r="V4" s="12"/>
      <c r="W4" s="9">
        <f aca="true" t="shared" si="5" ref="W4:W17">+S4+(T4*5)+(U4*10)-V4</f>
        <v>26.69</v>
      </c>
      <c r="X4" s="10">
        <f>RANK(W4,W$3:W$17,1)</f>
        <v>1</v>
      </c>
      <c r="Y4" s="5">
        <v>30.05</v>
      </c>
      <c r="Z4" s="15"/>
      <c r="AA4" s="15"/>
      <c r="AB4" s="15"/>
      <c r="AC4" s="5">
        <f aca="true" t="shared" si="6" ref="AC4:AC17">+Y4+(Z4*5)+(AA4*10)-AB4</f>
        <v>30.05</v>
      </c>
      <c r="AD4" s="7">
        <f>RANK(AC4,AC$3:AC$17,1)</f>
        <v>1</v>
      </c>
      <c r="AE4" s="9">
        <v>24.64</v>
      </c>
      <c r="AF4" s="12">
        <v>1</v>
      </c>
      <c r="AG4" s="12"/>
      <c r="AH4" s="12"/>
      <c r="AI4" s="9">
        <f aca="true" t="shared" si="7" ref="AI4:AI17">+AE4+(AF4*5)+(AG4*10)-AH4</f>
        <v>29.64</v>
      </c>
      <c r="AJ4" s="10">
        <f>RANK(AI4,AI$3:AI$17,1)</f>
        <v>5</v>
      </c>
      <c r="AK4" s="5">
        <v>25.56</v>
      </c>
      <c r="AL4" s="15"/>
      <c r="AM4" s="15"/>
      <c r="AN4" s="15"/>
      <c r="AO4" s="5">
        <f aca="true" t="shared" si="8" ref="AO4:AO17">+AK4+(AL4*5)+(AM4*10)-AN4</f>
        <v>25.56</v>
      </c>
      <c r="AP4" s="7">
        <f>RANK(AO4,AO$3:AO$17,1)</f>
        <v>1</v>
      </c>
    </row>
    <row r="5" spans="1:42" ht="10.5">
      <c r="A5" s="21">
        <v>2</v>
      </c>
      <c r="B5" s="2" t="s">
        <v>35</v>
      </c>
      <c r="C5" s="2" t="s">
        <v>34</v>
      </c>
      <c r="D5" s="5">
        <f t="shared" si="0"/>
        <v>190.57999999999998</v>
      </c>
      <c r="E5" s="6">
        <f t="shared" si="1"/>
        <v>22</v>
      </c>
      <c r="F5" s="7">
        <f t="shared" si="2"/>
        <v>3</v>
      </c>
      <c r="G5" s="9">
        <v>28.36</v>
      </c>
      <c r="H5" s="12"/>
      <c r="I5" s="12"/>
      <c r="J5" s="12"/>
      <c r="K5" s="9">
        <f t="shared" si="3"/>
        <v>28.36</v>
      </c>
      <c r="L5" s="10">
        <f>RANK(K5,K$3:K$17,1)</f>
        <v>2</v>
      </c>
      <c r="M5" s="5">
        <v>28.66</v>
      </c>
      <c r="N5" s="15"/>
      <c r="O5" s="15"/>
      <c r="P5" s="15"/>
      <c r="Q5" s="5">
        <f t="shared" si="4"/>
        <v>28.66</v>
      </c>
      <c r="R5" s="7">
        <f>RANK(Q5,Q$3:Q$17,1)</f>
        <v>1</v>
      </c>
      <c r="S5" s="9">
        <v>33.95</v>
      </c>
      <c r="T5" s="12">
        <v>1</v>
      </c>
      <c r="U5" s="12"/>
      <c r="V5" s="12"/>
      <c r="W5" s="9">
        <f t="shared" si="5"/>
        <v>38.95</v>
      </c>
      <c r="X5" s="10">
        <f>RANK(W5,W$3:W$17,1)</f>
        <v>6</v>
      </c>
      <c r="Y5" s="5">
        <v>33.23</v>
      </c>
      <c r="Z5" s="15">
        <v>2</v>
      </c>
      <c r="AA5" s="15"/>
      <c r="AB5" s="15"/>
      <c r="AC5" s="5">
        <f t="shared" si="6"/>
        <v>43.23</v>
      </c>
      <c r="AD5" s="7">
        <f>RANK(AC5,AC$3:AC$17,1)</f>
        <v>10</v>
      </c>
      <c r="AE5" s="9">
        <v>23.81</v>
      </c>
      <c r="AF5" s="12"/>
      <c r="AG5" s="12"/>
      <c r="AH5" s="12"/>
      <c r="AI5" s="9">
        <f t="shared" si="7"/>
        <v>23.81</v>
      </c>
      <c r="AJ5" s="10">
        <f>RANK(AI5,AI$3:AI$17,1)</f>
        <v>1</v>
      </c>
      <c r="AK5" s="5">
        <v>27.57</v>
      </c>
      <c r="AL5" s="15"/>
      <c r="AM5" s="15"/>
      <c r="AN5" s="15"/>
      <c r="AO5" s="5">
        <f t="shared" si="8"/>
        <v>27.57</v>
      </c>
      <c r="AP5" s="7">
        <f>RANK(AO5,AO$3:AO$17,1)</f>
        <v>2</v>
      </c>
    </row>
    <row r="6" spans="1:42" ht="10.5">
      <c r="A6" s="21">
        <v>3</v>
      </c>
      <c r="B6" s="2" t="s">
        <v>23</v>
      </c>
      <c r="C6" s="2" t="s">
        <v>24</v>
      </c>
      <c r="D6" s="5">
        <f t="shared" si="0"/>
        <v>204.06</v>
      </c>
      <c r="E6" s="6">
        <f t="shared" si="1"/>
        <v>21</v>
      </c>
      <c r="F6" s="7">
        <f t="shared" si="2"/>
        <v>1</v>
      </c>
      <c r="G6" s="9">
        <v>41.56</v>
      </c>
      <c r="H6" s="12">
        <v>1</v>
      </c>
      <c r="I6" s="12"/>
      <c r="J6" s="12"/>
      <c r="K6" s="9">
        <f t="shared" si="3"/>
        <v>46.56</v>
      </c>
      <c r="L6" s="10">
        <f>RANK(K6,K$3:K$17,1)</f>
        <v>7</v>
      </c>
      <c r="M6" s="5">
        <v>31.91</v>
      </c>
      <c r="N6" s="15"/>
      <c r="O6" s="15"/>
      <c r="P6" s="15"/>
      <c r="Q6" s="5">
        <f t="shared" si="4"/>
        <v>31.91</v>
      </c>
      <c r="R6" s="7">
        <f>RANK(Q6,Q$3:Q$17,1)</f>
        <v>3</v>
      </c>
      <c r="S6" s="9">
        <v>33.43</v>
      </c>
      <c r="T6" s="12"/>
      <c r="U6" s="12"/>
      <c r="V6" s="12"/>
      <c r="W6" s="9">
        <f t="shared" si="5"/>
        <v>33.43</v>
      </c>
      <c r="X6" s="10">
        <f>RANK(W6,W$3:W$17,1)</f>
        <v>3</v>
      </c>
      <c r="Y6" s="5">
        <v>31.3</v>
      </c>
      <c r="Z6" s="15"/>
      <c r="AA6" s="15"/>
      <c r="AB6" s="15"/>
      <c r="AC6" s="5">
        <f t="shared" si="6"/>
        <v>31.3</v>
      </c>
      <c r="AD6" s="7">
        <f>RANK(AC6,AC$3:AC$17,1)</f>
        <v>2</v>
      </c>
      <c r="AE6" s="9">
        <v>29.54</v>
      </c>
      <c r="AF6" s="12"/>
      <c r="AG6" s="12"/>
      <c r="AH6" s="12"/>
      <c r="AI6" s="9">
        <f t="shared" si="7"/>
        <v>29.54</v>
      </c>
      <c r="AJ6" s="10">
        <f>RANK(AI6,AI$3:AI$17,1)</f>
        <v>3</v>
      </c>
      <c r="AK6" s="5">
        <v>31.32</v>
      </c>
      <c r="AL6" s="15"/>
      <c r="AM6" s="15"/>
      <c r="AN6" s="15"/>
      <c r="AO6" s="5">
        <f t="shared" si="8"/>
        <v>31.32</v>
      </c>
      <c r="AP6" s="7">
        <f>RANK(AO6,AO$3:AO$17,1)</f>
        <v>3</v>
      </c>
    </row>
    <row r="7" spans="1:42" s="3" customFormat="1" ht="10.5">
      <c r="A7" s="22">
        <v>4</v>
      </c>
      <c r="B7" s="23" t="s">
        <v>20</v>
      </c>
      <c r="C7" s="23" t="s">
        <v>21</v>
      </c>
      <c r="D7" s="24">
        <f t="shared" si="0"/>
        <v>207.91000000000003</v>
      </c>
      <c r="E7" s="25">
        <f t="shared" si="1"/>
        <v>24</v>
      </c>
      <c r="F7" s="26">
        <f t="shared" si="2"/>
        <v>0</v>
      </c>
      <c r="G7" s="27">
        <v>37.42</v>
      </c>
      <c r="H7" s="28"/>
      <c r="I7" s="28"/>
      <c r="J7" s="28"/>
      <c r="K7" s="27">
        <f t="shared" si="3"/>
        <v>37.42</v>
      </c>
      <c r="L7" s="29">
        <f>RANK(K7,K$3:K$17,1)</f>
        <v>4</v>
      </c>
      <c r="M7" s="24">
        <v>30.2</v>
      </c>
      <c r="N7" s="30"/>
      <c r="O7" s="30"/>
      <c r="P7" s="30"/>
      <c r="Q7" s="24">
        <f t="shared" si="4"/>
        <v>30.2</v>
      </c>
      <c r="R7" s="26">
        <f>RANK(Q7,Q$3:Q$17,1)</f>
        <v>2</v>
      </c>
      <c r="S7" s="27">
        <v>43.59</v>
      </c>
      <c r="T7" s="28"/>
      <c r="U7" s="28"/>
      <c r="V7" s="28"/>
      <c r="W7" s="27">
        <f t="shared" si="5"/>
        <v>43.59</v>
      </c>
      <c r="X7" s="29">
        <f>RANK(W7,W$3:W$17,1)</f>
        <v>9</v>
      </c>
      <c r="Y7" s="24">
        <v>31.44</v>
      </c>
      <c r="Z7" s="30"/>
      <c r="AA7" s="30"/>
      <c r="AB7" s="30"/>
      <c r="AC7" s="24">
        <f t="shared" si="6"/>
        <v>31.44</v>
      </c>
      <c r="AD7" s="26">
        <f>RANK(AC7,AC$3:AC$17,1)</f>
        <v>3</v>
      </c>
      <c r="AE7" s="27">
        <v>28.96</v>
      </c>
      <c r="AF7" s="28"/>
      <c r="AG7" s="28"/>
      <c r="AH7" s="28"/>
      <c r="AI7" s="27">
        <f t="shared" si="7"/>
        <v>28.96</v>
      </c>
      <c r="AJ7" s="29">
        <f>RANK(AI7,AI$3:AI$17,1)</f>
        <v>2</v>
      </c>
      <c r="AK7" s="24">
        <v>36.3</v>
      </c>
      <c r="AL7" s="30"/>
      <c r="AM7" s="30"/>
      <c r="AN7" s="30"/>
      <c r="AO7" s="24">
        <f t="shared" si="8"/>
        <v>36.3</v>
      </c>
      <c r="AP7" s="26">
        <f>RANK(AO7,AO$3:AO$17,1)</f>
        <v>4</v>
      </c>
    </row>
    <row r="8" spans="1:42" s="3" customFormat="1" ht="10.5">
      <c r="A8" s="22">
        <v>5</v>
      </c>
      <c r="B8" s="23" t="s">
        <v>22</v>
      </c>
      <c r="C8" s="23" t="s">
        <v>19</v>
      </c>
      <c r="D8" s="24">
        <f t="shared" si="0"/>
        <v>209.90000000000003</v>
      </c>
      <c r="E8" s="25">
        <f t="shared" si="1"/>
        <v>27</v>
      </c>
      <c r="F8" s="26">
        <f t="shared" si="2"/>
        <v>0</v>
      </c>
      <c r="G8" s="27">
        <v>36.92</v>
      </c>
      <c r="H8" s="28"/>
      <c r="I8" s="28"/>
      <c r="J8" s="28"/>
      <c r="K8" s="27">
        <f t="shared" si="3"/>
        <v>36.92</v>
      </c>
      <c r="L8" s="29">
        <f>RANK(K8,K$3:K$17,1)</f>
        <v>3</v>
      </c>
      <c r="M8" s="24">
        <v>33.26</v>
      </c>
      <c r="N8" s="30"/>
      <c r="O8" s="30"/>
      <c r="P8" s="30"/>
      <c r="Q8" s="24">
        <f t="shared" si="4"/>
        <v>33.26</v>
      </c>
      <c r="R8" s="26">
        <f>RANK(Q8,Q$3:Q$17,1)</f>
        <v>5</v>
      </c>
      <c r="S8" s="27">
        <v>35.05</v>
      </c>
      <c r="T8" s="28"/>
      <c r="U8" s="28"/>
      <c r="V8" s="28"/>
      <c r="W8" s="27">
        <f t="shared" si="5"/>
        <v>35.05</v>
      </c>
      <c r="X8" s="29">
        <f>RANK(W8,W$3:W$17,1)</f>
        <v>4</v>
      </c>
      <c r="Y8" s="24">
        <v>32.67</v>
      </c>
      <c r="Z8" s="30"/>
      <c r="AA8" s="30"/>
      <c r="AB8" s="30"/>
      <c r="AC8" s="24">
        <f t="shared" si="6"/>
        <v>32.67</v>
      </c>
      <c r="AD8" s="26">
        <f>RANK(AC8,AC$3:AC$17,1)</f>
        <v>4</v>
      </c>
      <c r="AE8" s="27">
        <v>29.58</v>
      </c>
      <c r="AF8" s="28"/>
      <c r="AG8" s="28"/>
      <c r="AH8" s="28"/>
      <c r="AI8" s="27">
        <f t="shared" si="7"/>
        <v>29.58</v>
      </c>
      <c r="AJ8" s="29">
        <f>RANK(AI8,AI$3:AI$17,1)</f>
        <v>4</v>
      </c>
      <c r="AK8" s="24">
        <v>42.42</v>
      </c>
      <c r="AL8" s="30"/>
      <c r="AM8" s="30"/>
      <c r="AN8" s="30"/>
      <c r="AO8" s="24">
        <f t="shared" si="8"/>
        <v>42.42</v>
      </c>
      <c r="AP8" s="26">
        <f>RANK(AO8,AO$3:AO$17,1)</f>
        <v>7</v>
      </c>
    </row>
    <row r="9" spans="1:42" ht="10.5">
      <c r="A9" s="21">
        <v>6</v>
      </c>
      <c r="B9" s="2" t="s">
        <v>38</v>
      </c>
      <c r="C9" s="2" t="s">
        <v>30</v>
      </c>
      <c r="D9" s="5">
        <f t="shared" si="0"/>
        <v>220.83999999999997</v>
      </c>
      <c r="E9" s="6">
        <f t="shared" si="1"/>
        <v>32</v>
      </c>
      <c r="F9" s="7">
        <f t="shared" si="2"/>
        <v>1</v>
      </c>
      <c r="G9" s="9">
        <v>38.15</v>
      </c>
      <c r="H9" s="12"/>
      <c r="I9" s="12"/>
      <c r="J9" s="12"/>
      <c r="K9" s="9">
        <f t="shared" si="3"/>
        <v>38.15</v>
      </c>
      <c r="L9" s="10">
        <f>RANK(K9,K$3:K$17,1)</f>
        <v>5</v>
      </c>
      <c r="M9" s="5">
        <v>32.55</v>
      </c>
      <c r="N9" s="15"/>
      <c r="O9" s="15"/>
      <c r="P9" s="15"/>
      <c r="Q9" s="5">
        <f t="shared" si="4"/>
        <v>32.55</v>
      </c>
      <c r="R9" s="7">
        <f>RANK(Q9,Q$3:Q$17,1)</f>
        <v>4</v>
      </c>
      <c r="S9" s="9">
        <v>33.06</v>
      </c>
      <c r="T9" s="12"/>
      <c r="U9" s="12"/>
      <c r="V9" s="12"/>
      <c r="W9" s="9">
        <f t="shared" si="5"/>
        <v>33.06</v>
      </c>
      <c r="X9" s="10">
        <f>RANK(W9,W$3:W$17,1)</f>
        <v>2</v>
      </c>
      <c r="Y9" s="5">
        <v>36.13</v>
      </c>
      <c r="Z9" s="15"/>
      <c r="AA9" s="15"/>
      <c r="AB9" s="15"/>
      <c r="AC9" s="5">
        <f t="shared" si="6"/>
        <v>36.13</v>
      </c>
      <c r="AD9" s="7">
        <f>RANK(AC9,AC$3:AC$17,1)</f>
        <v>6</v>
      </c>
      <c r="AE9" s="9">
        <v>35.7</v>
      </c>
      <c r="AF9" s="12"/>
      <c r="AG9" s="12"/>
      <c r="AH9" s="12"/>
      <c r="AI9" s="9">
        <f t="shared" si="7"/>
        <v>35.7</v>
      </c>
      <c r="AJ9" s="10">
        <f>RANK(AI9,AI$3:AI$17,1)</f>
        <v>7</v>
      </c>
      <c r="AK9" s="5">
        <v>40.25</v>
      </c>
      <c r="AL9" s="15">
        <v>1</v>
      </c>
      <c r="AM9" s="15"/>
      <c r="AN9" s="15"/>
      <c r="AO9" s="5">
        <f t="shared" si="8"/>
        <v>45.25</v>
      </c>
      <c r="AP9" s="7">
        <f>RANK(AO9,AO$3:AO$17,1)</f>
        <v>8</v>
      </c>
    </row>
    <row r="10" spans="1:42" s="3" customFormat="1" ht="10.5">
      <c r="A10" s="22">
        <v>7</v>
      </c>
      <c r="B10" s="23" t="s">
        <v>36</v>
      </c>
      <c r="C10" s="23" t="s">
        <v>37</v>
      </c>
      <c r="D10" s="24">
        <f t="shared" si="0"/>
        <v>243.84</v>
      </c>
      <c r="E10" s="25">
        <f t="shared" si="1"/>
        <v>43</v>
      </c>
      <c r="F10" s="26">
        <f t="shared" si="2"/>
        <v>0</v>
      </c>
      <c r="G10" s="27">
        <v>40.06</v>
      </c>
      <c r="H10" s="28"/>
      <c r="I10" s="28"/>
      <c r="J10" s="28"/>
      <c r="K10" s="27">
        <f t="shared" si="3"/>
        <v>40.06</v>
      </c>
      <c r="L10" s="29">
        <f>RANK(K10,K$3:K$17,1)</f>
        <v>6</v>
      </c>
      <c r="M10" s="24">
        <v>58.9</v>
      </c>
      <c r="N10" s="30"/>
      <c r="O10" s="30"/>
      <c r="P10" s="30"/>
      <c r="Q10" s="24">
        <f t="shared" si="4"/>
        <v>58.9</v>
      </c>
      <c r="R10" s="26">
        <f>RANK(Q10,Q$3:Q$17,1)</f>
        <v>13</v>
      </c>
      <c r="S10" s="27">
        <v>35.48</v>
      </c>
      <c r="T10" s="28"/>
      <c r="U10" s="28"/>
      <c r="V10" s="28"/>
      <c r="W10" s="27">
        <f t="shared" si="5"/>
        <v>35.48</v>
      </c>
      <c r="X10" s="29">
        <f>RANK(W10,W$3:W$17,1)</f>
        <v>5</v>
      </c>
      <c r="Y10" s="24">
        <v>36.85</v>
      </c>
      <c r="Z10" s="30"/>
      <c r="AA10" s="30"/>
      <c r="AB10" s="30"/>
      <c r="AC10" s="24">
        <f t="shared" si="6"/>
        <v>36.85</v>
      </c>
      <c r="AD10" s="26">
        <f>RANK(AC10,AC$3:AC$17,1)</f>
        <v>7</v>
      </c>
      <c r="AE10" s="27">
        <v>33.58</v>
      </c>
      <c r="AF10" s="28"/>
      <c r="AG10" s="28"/>
      <c r="AH10" s="28"/>
      <c r="AI10" s="27">
        <f t="shared" si="7"/>
        <v>33.58</v>
      </c>
      <c r="AJ10" s="29">
        <f>RANK(AI10,AI$3:AI$17,1)</f>
        <v>6</v>
      </c>
      <c r="AK10" s="24">
        <v>38.97</v>
      </c>
      <c r="AL10" s="30"/>
      <c r="AM10" s="30"/>
      <c r="AN10" s="30"/>
      <c r="AO10" s="24">
        <f t="shared" si="8"/>
        <v>38.97</v>
      </c>
      <c r="AP10" s="26">
        <f>RANK(AO10,AO$3:AO$17,1)</f>
        <v>6</v>
      </c>
    </row>
    <row r="11" spans="1:42" ht="10.5">
      <c r="A11" s="21">
        <v>8</v>
      </c>
      <c r="B11" s="2" t="s">
        <v>29</v>
      </c>
      <c r="C11" s="2" t="s">
        <v>30</v>
      </c>
      <c r="D11" s="5">
        <f t="shared" si="0"/>
        <v>259.83000000000004</v>
      </c>
      <c r="E11" s="6">
        <f t="shared" si="1"/>
        <v>49</v>
      </c>
      <c r="F11" s="7">
        <f t="shared" si="2"/>
        <v>3</v>
      </c>
      <c r="G11" s="9">
        <v>49.94</v>
      </c>
      <c r="H11" s="12">
        <v>1</v>
      </c>
      <c r="I11" s="12"/>
      <c r="J11" s="12"/>
      <c r="K11" s="9">
        <f t="shared" si="3"/>
        <v>54.94</v>
      </c>
      <c r="L11" s="10">
        <f>RANK(K11,K$3:K$17,1)</f>
        <v>12</v>
      </c>
      <c r="M11" s="5">
        <v>48.99</v>
      </c>
      <c r="N11" s="15"/>
      <c r="O11" s="15"/>
      <c r="P11" s="15"/>
      <c r="Q11" s="5">
        <f t="shared" si="4"/>
        <v>48.99</v>
      </c>
      <c r="R11" s="7">
        <f>RANK(Q11,Q$3:Q$17,1)</f>
        <v>10</v>
      </c>
      <c r="S11" s="9">
        <v>36.3</v>
      </c>
      <c r="T11" s="12">
        <v>1</v>
      </c>
      <c r="U11" s="12"/>
      <c r="V11" s="12"/>
      <c r="W11" s="9">
        <f t="shared" si="5"/>
        <v>41.3</v>
      </c>
      <c r="X11" s="10">
        <f>RANK(W11,W$3:W$17,1)</f>
        <v>8</v>
      </c>
      <c r="Y11" s="5">
        <v>35.36</v>
      </c>
      <c r="Z11" s="15"/>
      <c r="AA11" s="15"/>
      <c r="AB11" s="15"/>
      <c r="AC11" s="5">
        <f t="shared" si="6"/>
        <v>35.36</v>
      </c>
      <c r="AD11" s="7">
        <f>RANK(AC11,AC$3:AC$17,1)</f>
        <v>5</v>
      </c>
      <c r="AE11" s="9">
        <v>35.72</v>
      </c>
      <c r="AF11" s="12">
        <v>1</v>
      </c>
      <c r="AG11" s="12"/>
      <c r="AH11" s="12"/>
      <c r="AI11" s="9">
        <f t="shared" si="7"/>
        <v>40.72</v>
      </c>
      <c r="AJ11" s="10">
        <f>RANK(AI11,AI$3:AI$17,1)</f>
        <v>9</v>
      </c>
      <c r="AK11" s="5">
        <v>38.52</v>
      </c>
      <c r="AL11" s="15"/>
      <c r="AM11" s="15"/>
      <c r="AN11" s="15"/>
      <c r="AO11" s="5">
        <f t="shared" si="8"/>
        <v>38.52</v>
      </c>
      <c r="AP11" s="7">
        <f>RANK(AO11,AO$3:AO$17,1)</f>
        <v>5</v>
      </c>
    </row>
    <row r="12" spans="1:42" s="3" customFormat="1" ht="10.5">
      <c r="A12" s="22">
        <v>9</v>
      </c>
      <c r="B12" s="23" t="s">
        <v>18</v>
      </c>
      <c r="C12" s="23" t="s">
        <v>19</v>
      </c>
      <c r="D12" s="24">
        <f t="shared" si="0"/>
        <v>268.46000000000004</v>
      </c>
      <c r="E12" s="25">
        <f t="shared" si="1"/>
        <v>53</v>
      </c>
      <c r="F12" s="26">
        <f t="shared" si="2"/>
        <v>0</v>
      </c>
      <c r="G12" s="27">
        <v>54.35</v>
      </c>
      <c r="H12" s="28"/>
      <c r="I12" s="28"/>
      <c r="J12" s="28"/>
      <c r="K12" s="27">
        <f t="shared" si="3"/>
        <v>54.35</v>
      </c>
      <c r="L12" s="29">
        <f>RANK(K12,K$3:K$17,1)</f>
        <v>11</v>
      </c>
      <c r="M12" s="24">
        <v>38.32</v>
      </c>
      <c r="N12" s="30"/>
      <c r="O12" s="30"/>
      <c r="P12" s="30"/>
      <c r="Q12" s="24">
        <f t="shared" si="4"/>
        <v>38.32</v>
      </c>
      <c r="R12" s="26">
        <f>RANK(Q12,Q$3:Q$17,1)</f>
        <v>6</v>
      </c>
      <c r="S12" s="27">
        <v>45.99</v>
      </c>
      <c r="T12" s="28"/>
      <c r="U12" s="28"/>
      <c r="V12" s="28"/>
      <c r="W12" s="27">
        <f t="shared" si="5"/>
        <v>45.99</v>
      </c>
      <c r="X12" s="29">
        <f>RANK(W12,W$3:W$17,1)</f>
        <v>10</v>
      </c>
      <c r="Y12" s="24">
        <v>41.7</v>
      </c>
      <c r="Z12" s="30"/>
      <c r="AA12" s="30"/>
      <c r="AB12" s="30"/>
      <c r="AC12" s="24">
        <f t="shared" si="6"/>
        <v>41.7</v>
      </c>
      <c r="AD12" s="26">
        <f>RANK(AC12,AC$3:AC$17,1)</f>
        <v>9</v>
      </c>
      <c r="AE12" s="27">
        <v>39.43</v>
      </c>
      <c r="AF12" s="28"/>
      <c r="AG12" s="28"/>
      <c r="AH12" s="28"/>
      <c r="AI12" s="27">
        <f t="shared" si="7"/>
        <v>39.43</v>
      </c>
      <c r="AJ12" s="29">
        <f>RANK(AI12,AI$3:AI$17,1)</f>
        <v>8</v>
      </c>
      <c r="AK12" s="24">
        <v>48.67</v>
      </c>
      <c r="AL12" s="30"/>
      <c r="AM12" s="30"/>
      <c r="AN12" s="30"/>
      <c r="AO12" s="24">
        <f t="shared" si="8"/>
        <v>48.67</v>
      </c>
      <c r="AP12" s="26">
        <f>RANK(AO12,AO$3:AO$17,1)</f>
        <v>9</v>
      </c>
    </row>
    <row r="13" spans="1:42" ht="10.5">
      <c r="A13" s="21">
        <v>10</v>
      </c>
      <c r="B13" s="2" t="s">
        <v>31</v>
      </c>
      <c r="C13" s="2" t="s">
        <v>32</v>
      </c>
      <c r="D13" s="5">
        <f t="shared" si="0"/>
        <v>274.76</v>
      </c>
      <c r="E13" s="6">
        <f t="shared" si="1"/>
        <v>54</v>
      </c>
      <c r="F13" s="7">
        <f t="shared" si="2"/>
        <v>1</v>
      </c>
      <c r="G13" s="9">
        <v>41.67</v>
      </c>
      <c r="H13" s="12">
        <v>1</v>
      </c>
      <c r="I13" s="12"/>
      <c r="J13" s="12"/>
      <c r="K13" s="9">
        <f t="shared" si="3"/>
        <v>46.67</v>
      </c>
      <c r="L13" s="10">
        <f>RANK(K13,K$3:K$17,1)</f>
        <v>8</v>
      </c>
      <c r="M13" s="5">
        <v>53.41</v>
      </c>
      <c r="N13" s="15"/>
      <c r="O13" s="15"/>
      <c r="P13" s="15"/>
      <c r="Q13" s="5">
        <f t="shared" si="4"/>
        <v>53.41</v>
      </c>
      <c r="R13" s="7">
        <f>RANK(Q13,Q$3:Q$17,1)</f>
        <v>11</v>
      </c>
      <c r="S13" s="9">
        <v>40.92</v>
      </c>
      <c r="T13" s="12"/>
      <c r="U13" s="12"/>
      <c r="V13" s="12"/>
      <c r="W13" s="9">
        <f t="shared" si="5"/>
        <v>40.92</v>
      </c>
      <c r="X13" s="10">
        <f>RANK(W13,W$3:W$17,1)</f>
        <v>7</v>
      </c>
      <c r="Y13" s="5">
        <v>39.05</v>
      </c>
      <c r="Z13" s="15"/>
      <c r="AA13" s="15"/>
      <c r="AB13" s="15"/>
      <c r="AC13" s="5">
        <f t="shared" si="6"/>
        <v>39.05</v>
      </c>
      <c r="AD13" s="7">
        <f>RANK(AC13,AC$3:AC$17,1)</f>
        <v>8</v>
      </c>
      <c r="AE13" s="9">
        <v>44.54</v>
      </c>
      <c r="AF13" s="12"/>
      <c r="AG13" s="12"/>
      <c r="AH13" s="12"/>
      <c r="AI13" s="9">
        <f t="shared" si="7"/>
        <v>44.54</v>
      </c>
      <c r="AJ13" s="10">
        <f>RANK(AI13,AI$3:AI$17,1)</f>
        <v>10</v>
      </c>
      <c r="AK13" s="5">
        <v>50.17</v>
      </c>
      <c r="AL13" s="15"/>
      <c r="AM13" s="15"/>
      <c r="AN13" s="15"/>
      <c r="AO13" s="5">
        <f t="shared" si="8"/>
        <v>50.17</v>
      </c>
      <c r="AP13" s="7">
        <f>RANK(AO13,AO$3:AO$17,1)</f>
        <v>10</v>
      </c>
    </row>
    <row r="14" spans="1:42" ht="10.5">
      <c r="A14" s="21">
        <v>11</v>
      </c>
      <c r="B14" s="2" t="s">
        <v>33</v>
      </c>
      <c r="C14" s="2" t="s">
        <v>34</v>
      </c>
      <c r="D14" s="5">
        <f t="shared" si="0"/>
        <v>341.02000000000004</v>
      </c>
      <c r="E14" s="6">
        <f t="shared" si="1"/>
        <v>63</v>
      </c>
      <c r="F14" s="7">
        <f t="shared" si="2"/>
        <v>4</v>
      </c>
      <c r="G14" s="9">
        <v>43.25</v>
      </c>
      <c r="H14" s="12">
        <v>2</v>
      </c>
      <c r="I14" s="12"/>
      <c r="J14" s="12"/>
      <c r="K14" s="9">
        <f t="shared" si="3"/>
        <v>53.25</v>
      </c>
      <c r="L14" s="10">
        <f>RANK(K14,K$3:K$17,1)</f>
        <v>9</v>
      </c>
      <c r="M14" s="5">
        <v>39.62</v>
      </c>
      <c r="N14" s="15"/>
      <c r="O14" s="15"/>
      <c r="P14" s="15"/>
      <c r="Q14" s="5">
        <f t="shared" si="4"/>
        <v>39.62</v>
      </c>
      <c r="R14" s="7">
        <f>RANK(Q14,Q$3:Q$17,1)</f>
        <v>7</v>
      </c>
      <c r="S14" s="9">
        <v>60.49</v>
      </c>
      <c r="T14" s="12"/>
      <c r="U14" s="12"/>
      <c r="V14" s="12"/>
      <c r="W14" s="9">
        <f t="shared" si="5"/>
        <v>60.49</v>
      </c>
      <c r="X14" s="10">
        <f>RANK(W14,W$3:W$17,1)</f>
        <v>11</v>
      </c>
      <c r="Y14" s="5">
        <v>53.52</v>
      </c>
      <c r="Z14" s="15">
        <v>1</v>
      </c>
      <c r="AA14" s="15"/>
      <c r="AB14" s="15"/>
      <c r="AC14" s="5">
        <f t="shared" si="6"/>
        <v>58.52</v>
      </c>
      <c r="AD14" s="7">
        <f>RANK(AC14,AC$3:AC$17,1)</f>
        <v>11</v>
      </c>
      <c r="AE14" s="9">
        <v>56.51</v>
      </c>
      <c r="AF14" s="12"/>
      <c r="AG14" s="12"/>
      <c r="AH14" s="12"/>
      <c r="AI14" s="9">
        <f t="shared" si="7"/>
        <v>56.51</v>
      </c>
      <c r="AJ14" s="10">
        <f>RANK(AI14,AI$3:AI$17,1)</f>
        <v>12</v>
      </c>
      <c r="AK14" s="5">
        <v>67.63</v>
      </c>
      <c r="AL14" s="15">
        <v>1</v>
      </c>
      <c r="AM14" s="15"/>
      <c r="AN14" s="15"/>
      <c r="AO14" s="5">
        <f t="shared" si="8"/>
        <v>72.63</v>
      </c>
      <c r="AP14" s="7">
        <f>RANK(AO14,AO$3:AO$17,1)</f>
        <v>13</v>
      </c>
    </row>
    <row r="15" spans="1:42" ht="10.5">
      <c r="A15" s="21">
        <v>12</v>
      </c>
      <c r="B15" s="2" t="s">
        <v>40</v>
      </c>
      <c r="C15" s="2" t="s">
        <v>41</v>
      </c>
      <c r="D15" s="5">
        <f t="shared" si="0"/>
        <v>394.8</v>
      </c>
      <c r="E15" s="6">
        <f t="shared" si="1"/>
        <v>76</v>
      </c>
      <c r="F15" s="7">
        <f t="shared" si="2"/>
        <v>2</v>
      </c>
      <c r="G15" s="9">
        <v>56.4</v>
      </c>
      <c r="H15" s="12"/>
      <c r="I15" s="12"/>
      <c r="J15" s="12"/>
      <c r="K15" s="9">
        <f t="shared" si="3"/>
        <v>56.4</v>
      </c>
      <c r="L15" s="10">
        <f>RANK(K15,K$3:K$17,1)</f>
        <v>13</v>
      </c>
      <c r="M15" s="5">
        <v>52.81</v>
      </c>
      <c r="N15" s="15">
        <v>1</v>
      </c>
      <c r="O15" s="15"/>
      <c r="P15" s="15"/>
      <c r="Q15" s="5">
        <f t="shared" si="4"/>
        <v>57.81</v>
      </c>
      <c r="R15" s="7">
        <f>RANK(Q15,Q$3:Q$17,1)</f>
        <v>12</v>
      </c>
      <c r="S15" s="9">
        <v>56.7</v>
      </c>
      <c r="T15" s="12">
        <v>1</v>
      </c>
      <c r="U15" s="12"/>
      <c r="V15" s="12"/>
      <c r="W15" s="9">
        <f t="shared" si="5"/>
        <v>61.7</v>
      </c>
      <c r="X15" s="10">
        <f>RANK(W15,W$3:W$17,1)</f>
        <v>12</v>
      </c>
      <c r="Y15" s="5">
        <v>72.97</v>
      </c>
      <c r="Z15" s="15"/>
      <c r="AA15" s="15"/>
      <c r="AB15" s="15"/>
      <c r="AC15" s="5">
        <f t="shared" si="6"/>
        <v>72.97</v>
      </c>
      <c r="AD15" s="7">
        <f>RANK(AC15,AC$3:AC$17,1)</f>
        <v>13</v>
      </c>
      <c r="AE15" s="9">
        <v>81.34</v>
      </c>
      <c r="AF15" s="12"/>
      <c r="AG15" s="12"/>
      <c r="AH15" s="12"/>
      <c r="AI15" s="9">
        <f t="shared" si="7"/>
        <v>81.34</v>
      </c>
      <c r="AJ15" s="10">
        <f>RANK(AI15,AI$3:AI$17,1)</f>
        <v>14</v>
      </c>
      <c r="AK15" s="5">
        <v>64.58</v>
      </c>
      <c r="AL15" s="15"/>
      <c r="AM15" s="15"/>
      <c r="AN15" s="15"/>
      <c r="AO15" s="5">
        <f t="shared" si="8"/>
        <v>64.58</v>
      </c>
      <c r="AP15" s="7">
        <f>RANK(AO15,AO$3:AO$17,1)</f>
        <v>12</v>
      </c>
    </row>
    <row r="16" spans="1:42" ht="10.5">
      <c r="A16" s="21">
        <v>13</v>
      </c>
      <c r="B16" s="2" t="s">
        <v>25</v>
      </c>
      <c r="C16" s="2" t="s">
        <v>26</v>
      </c>
      <c r="D16" s="5">
        <f t="shared" si="0"/>
        <v>454.40000000000003</v>
      </c>
      <c r="E16" s="6">
        <f t="shared" si="1"/>
        <v>78</v>
      </c>
      <c r="F16" s="7">
        <f t="shared" si="2"/>
        <v>8</v>
      </c>
      <c r="G16" s="9">
        <v>69.34</v>
      </c>
      <c r="H16" s="12">
        <v>1</v>
      </c>
      <c r="I16" s="12"/>
      <c r="J16" s="12"/>
      <c r="K16" s="9">
        <f t="shared" si="3"/>
        <v>74.34</v>
      </c>
      <c r="L16" s="10">
        <f>RANK(K16,K$3:K$17,1)</f>
        <v>14</v>
      </c>
      <c r="M16" s="5">
        <v>98.25</v>
      </c>
      <c r="N16" s="15"/>
      <c r="O16" s="15"/>
      <c r="P16" s="15"/>
      <c r="Q16" s="5">
        <f t="shared" si="4"/>
        <v>98.25</v>
      </c>
      <c r="R16" s="7">
        <f>RANK(Q16,Q$3:Q$17,1)</f>
        <v>14</v>
      </c>
      <c r="S16" s="9">
        <v>64.34</v>
      </c>
      <c r="T16" s="12">
        <v>5</v>
      </c>
      <c r="U16" s="12"/>
      <c r="V16" s="12"/>
      <c r="W16" s="9">
        <f t="shared" si="5"/>
        <v>89.34</v>
      </c>
      <c r="X16" s="10">
        <f>RANK(W16,W$3:W$17,1)</f>
        <v>14</v>
      </c>
      <c r="Y16" s="5">
        <v>63.19</v>
      </c>
      <c r="Z16" s="15"/>
      <c r="AA16" s="15"/>
      <c r="AB16" s="15"/>
      <c r="AC16" s="5">
        <f t="shared" si="6"/>
        <v>63.19</v>
      </c>
      <c r="AD16" s="7">
        <f>RANK(AC16,AC$3:AC$17,1)</f>
        <v>12</v>
      </c>
      <c r="AE16" s="9">
        <v>54.97</v>
      </c>
      <c r="AF16" s="12">
        <v>2</v>
      </c>
      <c r="AG16" s="12"/>
      <c r="AH16" s="12"/>
      <c r="AI16" s="9">
        <f t="shared" si="7"/>
        <v>64.97</v>
      </c>
      <c r="AJ16" s="10">
        <f>RANK(AI16,AI$3:AI$17,1)</f>
        <v>13</v>
      </c>
      <c r="AK16" s="5">
        <v>64.31</v>
      </c>
      <c r="AL16" s="15"/>
      <c r="AM16" s="15"/>
      <c r="AN16" s="15"/>
      <c r="AO16" s="5">
        <f t="shared" si="8"/>
        <v>64.31</v>
      </c>
      <c r="AP16" s="7">
        <f>RANK(AO16,AO$3:AO$17,1)</f>
        <v>11</v>
      </c>
    </row>
    <row r="17" spans="1:42" ht="10.5">
      <c r="A17" s="21">
        <v>14</v>
      </c>
      <c r="B17" s="2" t="s">
        <v>39</v>
      </c>
      <c r="C17" s="2" t="s">
        <v>34</v>
      </c>
      <c r="D17" s="5">
        <f t="shared" si="0"/>
        <v>454.71999999999997</v>
      </c>
      <c r="E17" s="6">
        <f t="shared" si="1"/>
        <v>71</v>
      </c>
      <c r="F17" s="7">
        <f t="shared" si="2"/>
        <v>8</v>
      </c>
      <c r="G17" s="9">
        <v>44.18</v>
      </c>
      <c r="H17" s="12">
        <v>2</v>
      </c>
      <c r="I17" s="12"/>
      <c r="J17" s="12"/>
      <c r="K17" s="9">
        <f t="shared" si="3"/>
        <v>54.18</v>
      </c>
      <c r="L17" s="10">
        <f>RANK(K17,K$3:K$17,1)</f>
        <v>10</v>
      </c>
      <c r="M17" s="5">
        <v>44.64</v>
      </c>
      <c r="N17" s="15"/>
      <c r="O17" s="15"/>
      <c r="P17" s="15"/>
      <c r="Q17" s="5">
        <f t="shared" si="4"/>
        <v>44.64</v>
      </c>
      <c r="R17" s="7">
        <f>RANK(Q17,Q$3:Q$17,1)</f>
        <v>9</v>
      </c>
      <c r="S17" s="9">
        <v>48.37</v>
      </c>
      <c r="T17" s="12">
        <v>4</v>
      </c>
      <c r="U17" s="12"/>
      <c r="V17" s="12"/>
      <c r="W17" s="9">
        <f t="shared" si="5"/>
        <v>68.37</v>
      </c>
      <c r="X17" s="10">
        <f>RANK(W17,W$3:W$17,1)</f>
        <v>13</v>
      </c>
      <c r="Y17" s="5">
        <v>150</v>
      </c>
      <c r="Z17" s="15"/>
      <c r="AA17" s="15"/>
      <c r="AB17" s="15"/>
      <c r="AC17" s="5">
        <f t="shared" si="6"/>
        <v>150</v>
      </c>
      <c r="AD17" s="7">
        <f>RANK(AC17,AC$3:AC$17,1)</f>
        <v>14</v>
      </c>
      <c r="AE17" s="9">
        <v>49.89</v>
      </c>
      <c r="AF17" s="12">
        <v>1</v>
      </c>
      <c r="AG17" s="12"/>
      <c r="AH17" s="12"/>
      <c r="AI17" s="9">
        <f t="shared" si="7"/>
        <v>54.89</v>
      </c>
      <c r="AJ17" s="10">
        <f>RANK(AI17,AI$3:AI$17,1)</f>
        <v>11</v>
      </c>
      <c r="AK17" s="5">
        <v>77.64</v>
      </c>
      <c r="AL17" s="15">
        <v>1</v>
      </c>
      <c r="AM17" s="15"/>
      <c r="AN17" s="15"/>
      <c r="AO17" s="5">
        <f t="shared" si="8"/>
        <v>82.64</v>
      </c>
      <c r="AP17" s="7">
        <f>RANK(AO17,AO$3:AO$17,1)</f>
        <v>14</v>
      </c>
    </row>
  </sheetData>
  <sheetProtection/>
  <mergeCells count="11">
    <mergeCell ref="AK2:AP2"/>
    <mergeCell ref="D2:F2"/>
    <mergeCell ref="A1:AP1"/>
    <mergeCell ref="A2:A3"/>
    <mergeCell ref="B2:B3"/>
    <mergeCell ref="C2:C3"/>
    <mergeCell ref="G2:L2"/>
    <mergeCell ref="M2:R2"/>
    <mergeCell ref="S2:X2"/>
    <mergeCell ref="Y2:AD2"/>
    <mergeCell ref="AE2:AJ2"/>
  </mergeCells>
  <printOptions horizontalCentered="1"/>
  <pageMargins left="0.5" right="0.5" top="1" bottom="1" header="0.5" footer="0.5"/>
  <pageSetup blackAndWhite="1" fitToHeight="0" fitToWidth="1"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cp:lastPrinted>2009-08-06T23:57:10Z</cp:lastPrinted>
  <dcterms:created xsi:type="dcterms:W3CDTF">1999-01-27T20:27:14Z</dcterms:created>
  <dcterms:modified xsi:type="dcterms:W3CDTF">2014-03-02T16:28:35Z</dcterms:modified>
  <cp:category/>
  <cp:version/>
  <cp:contentType/>
  <cp:contentStatus/>
</cp:coreProperties>
</file>