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20" windowHeight="16220" tabRatio="692" activeTab="0"/>
  </bookViews>
  <sheets>
    <sheet name="Sheet1" sheetId="1" r:id="rId1"/>
  </sheets>
  <definedNames>
    <definedName name="_xlnm.Print_Area" localSheetId="0">'Sheet1'!$A$1:$AI$16</definedName>
  </definedNames>
  <calcPr fullCalcOnLoad="1"/>
</workbook>
</file>

<file path=xl/sharedStrings.xml><?xml version="1.0" encoding="utf-8"?>
<sst xmlns="http://schemas.openxmlformats.org/spreadsheetml/2006/main" count="69" uniqueCount="36">
  <si>
    <t>Nevada County Peacemakers    October 2013</t>
  </si>
  <si>
    <t>O/A</t>
  </si>
  <si>
    <t>ALIAS</t>
  </si>
  <si>
    <t>CAT</t>
  </si>
  <si>
    <t>TOTAL</t>
  </si>
  <si>
    <t>STAGE 1</t>
  </si>
  <si>
    <t>STAGE 2</t>
  </si>
  <si>
    <t>STAGE 3</t>
  </si>
  <si>
    <t>STAGE 4</t>
  </si>
  <si>
    <t>STAGE 5</t>
  </si>
  <si>
    <t>STAGE 6</t>
  </si>
  <si>
    <t>Time</t>
  </si>
  <si>
    <t>M</t>
  </si>
  <si>
    <t>Raw</t>
  </si>
  <si>
    <t>P/S</t>
  </si>
  <si>
    <t>B</t>
  </si>
  <si>
    <t>Total</t>
  </si>
  <si>
    <t>Mountain Misery Kid</t>
  </si>
  <si>
    <t>Silver Senior</t>
  </si>
  <si>
    <t>Short Fuse</t>
  </si>
  <si>
    <t>49er</t>
  </si>
  <si>
    <t>Blacktail Bob</t>
  </si>
  <si>
    <t>Elder Statesman</t>
  </si>
  <si>
    <t>Juanette De Hornier</t>
  </si>
  <si>
    <t>L 49er</t>
  </si>
  <si>
    <t>Texas Ted</t>
  </si>
  <si>
    <t>Squeaky</t>
  </si>
  <si>
    <t>Frontier Ctg Duelist</t>
  </si>
  <si>
    <t>Dogface</t>
  </si>
  <si>
    <t>Glenbear</t>
  </si>
  <si>
    <t>Senior</t>
  </si>
  <si>
    <t>Bear River Bert</t>
  </si>
  <si>
    <t>Cuzn Phil</t>
  </si>
  <si>
    <t>Banner Bern</t>
  </si>
  <si>
    <t>Daisy</t>
  </si>
  <si>
    <t>Rolling Thunder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</si>
</sst>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10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1" fontId="20" fillId="24" borderId="10" xfId="0" applyNumberFormat="1" applyFont="1" applyFill="1" applyBorder="1" applyAlignment="1">
      <alignment horizontal="center"/>
    </xf>
    <xf numFmtId="1" fontId="20" fillId="10" borderId="10" xfId="0" applyNumberFormat="1" applyFont="1" applyFill="1" applyBorder="1" applyAlignment="1">
      <alignment horizontal="center"/>
    </xf>
    <xf numFmtId="0" fontId="18" fillId="8" borderId="10" xfId="0" applyFont="1" applyFill="1" applyBorder="1" applyAlignment="1">
      <alignment/>
    </xf>
    <xf numFmtId="2" fontId="18" fillId="4" borderId="10" xfId="0" applyNumberFormat="1" applyFont="1" applyFill="1" applyBorder="1" applyAlignment="1">
      <alignment/>
    </xf>
    <xf numFmtId="0" fontId="18" fillId="4" borderId="10" xfId="0" applyFont="1" applyFill="1" applyBorder="1" applyAlignment="1">
      <alignment/>
    </xf>
    <xf numFmtId="2" fontId="18" fillId="25" borderId="10" xfId="0" applyNumberFormat="1" applyFont="1" applyFill="1" applyBorder="1" applyAlignment="1">
      <alignment/>
    </xf>
    <xf numFmtId="1" fontId="18" fillId="25" borderId="10" xfId="0" applyNumberFormat="1" applyFont="1" applyFill="1" applyBorder="1" applyAlignment="1">
      <alignment/>
    </xf>
    <xf numFmtId="1" fontId="18" fillId="4" borderId="10" xfId="0" applyNumberFormat="1" applyFont="1" applyFill="1" applyBorder="1" applyAlignment="1">
      <alignment/>
    </xf>
    <xf numFmtId="0" fontId="20" fillId="8" borderId="10" xfId="0" applyFont="1" applyFill="1" applyBorder="1" applyAlignment="1">
      <alignment/>
    </xf>
    <xf numFmtId="2" fontId="20" fillId="4" borderId="10" xfId="0" applyNumberFormat="1" applyFont="1" applyFill="1" applyBorder="1" applyAlignment="1">
      <alignment/>
    </xf>
    <xf numFmtId="0" fontId="20" fillId="4" borderId="10" xfId="0" applyFont="1" applyFill="1" applyBorder="1" applyAlignment="1">
      <alignment/>
    </xf>
    <xf numFmtId="2" fontId="20" fillId="25" borderId="10" xfId="0" applyNumberFormat="1" applyFont="1" applyFill="1" applyBorder="1" applyAlignment="1">
      <alignment/>
    </xf>
    <xf numFmtId="1" fontId="20" fillId="25" borderId="10" xfId="0" applyNumberFormat="1" applyFont="1" applyFill="1" applyBorder="1" applyAlignment="1">
      <alignment/>
    </xf>
    <xf numFmtId="1" fontId="20" fillId="4" borderId="10" xfId="0" applyNumberFormat="1" applyFont="1" applyFill="1" applyBorder="1" applyAlignment="1">
      <alignment/>
    </xf>
    <xf numFmtId="0" fontId="19" fillId="8" borderId="10" xfId="0" applyFont="1" applyFill="1" applyBorder="1" applyAlignment="1">
      <alignment horizontal="center"/>
    </xf>
    <xf numFmtId="0" fontId="20" fillId="26" borderId="10" xfId="0" applyFont="1" applyFill="1" applyBorder="1" applyAlignment="1">
      <alignment/>
    </xf>
    <xf numFmtId="0" fontId="20" fillId="10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18" fillId="8" borderId="10" xfId="0" applyFont="1" applyFill="1" applyBorder="1" applyAlignment="1">
      <alignment horizontal="center"/>
    </xf>
    <xf numFmtId="0" fontId="20" fillId="8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DDCC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EACC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CF8F4"/>
      <rgbColor rgb="00E3E3E3"/>
      <rgbColor rgb="00FFFF99"/>
      <rgbColor rgb="00CFD7E3"/>
      <rgbColor rgb="00FF99CC"/>
      <rgbColor rgb="00CC99FF"/>
      <rgbColor rgb="00E5C3A1"/>
      <rgbColor rgb="003366FF"/>
      <rgbColor rgb="0033CCCC"/>
      <rgbColor rgb="00D5B08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"/>
  <sheetViews>
    <sheetView tabSelected="1" workbookViewId="0" topLeftCell="A1">
      <selection activeCell="A1" sqref="A1:AI16"/>
    </sheetView>
  </sheetViews>
  <sheetFormatPr defaultColWidth="9.140625" defaultRowHeight="12.75"/>
  <cols>
    <col min="1" max="1" width="4.28125" style="1" customWidth="1"/>
    <col min="2" max="2" width="16.421875" style="1" customWidth="1"/>
    <col min="3" max="3" width="13.8515625" style="1" customWidth="1"/>
    <col min="4" max="4" width="7.00390625" style="1" customWidth="1"/>
    <col min="5" max="5" width="2.421875" style="1" customWidth="1"/>
    <col min="6" max="6" width="7.00390625" style="1" customWidth="1"/>
    <col min="7" max="7" width="2.7109375" style="2" customWidth="1"/>
    <col min="8" max="8" width="4.28125" style="2" customWidth="1"/>
    <col min="9" max="9" width="2.7109375" style="2" customWidth="1"/>
    <col min="10" max="11" width="5.00390625" style="1" customWidth="1"/>
    <col min="12" max="14" width="2.7109375" style="2" customWidth="1"/>
    <col min="15" max="16" width="5.00390625" style="1" customWidth="1"/>
    <col min="17" max="19" width="2.7109375" style="2" customWidth="1"/>
    <col min="20" max="21" width="5.00390625" style="1" customWidth="1"/>
    <col min="22" max="24" width="2.7109375" style="2" customWidth="1"/>
    <col min="25" max="25" width="5.00390625" style="1" customWidth="1"/>
    <col min="26" max="26" width="7.00390625" style="1" customWidth="1"/>
    <col min="27" max="29" width="2.7109375" style="2" customWidth="1"/>
    <col min="30" max="30" width="7.00390625" style="1" customWidth="1"/>
    <col min="31" max="31" width="5.00390625" style="1" customWidth="1"/>
    <col min="32" max="34" width="2.7109375" style="2" customWidth="1"/>
    <col min="35" max="35" width="5.00390625" style="1" customWidth="1"/>
    <col min="36" max="16384" width="9.140625" style="1" customWidth="1"/>
  </cols>
  <sheetData>
    <row r="1" spans="1:35" s="3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s="3" customFormat="1" ht="10.5">
      <c r="A2" s="21" t="s">
        <v>1</v>
      </c>
      <c r="B2" s="21" t="s">
        <v>2</v>
      </c>
      <c r="C2" s="21" t="s">
        <v>3</v>
      </c>
      <c r="D2" s="22" t="s">
        <v>4</v>
      </c>
      <c r="E2" s="22"/>
      <c r="F2" s="23" t="s">
        <v>5</v>
      </c>
      <c r="G2" s="23"/>
      <c r="H2" s="23"/>
      <c r="I2" s="23"/>
      <c r="J2" s="23"/>
      <c r="K2" s="22" t="s">
        <v>6</v>
      </c>
      <c r="L2" s="22"/>
      <c r="M2" s="22"/>
      <c r="N2" s="22"/>
      <c r="O2" s="22"/>
      <c r="P2" s="23" t="s">
        <v>7</v>
      </c>
      <c r="Q2" s="23"/>
      <c r="R2" s="23"/>
      <c r="S2" s="23"/>
      <c r="T2" s="23"/>
      <c r="U2" s="22" t="s">
        <v>8</v>
      </c>
      <c r="V2" s="22"/>
      <c r="W2" s="22"/>
      <c r="X2" s="22"/>
      <c r="Y2" s="22"/>
      <c r="Z2" s="23" t="s">
        <v>9</v>
      </c>
      <c r="AA2" s="23"/>
      <c r="AB2" s="23"/>
      <c r="AC2" s="23"/>
      <c r="AD2" s="23"/>
      <c r="AE2" s="22" t="s">
        <v>10</v>
      </c>
      <c r="AF2" s="22"/>
      <c r="AG2" s="22"/>
      <c r="AH2" s="22"/>
      <c r="AI2" s="22"/>
    </row>
    <row r="3" spans="1:35" s="3" customFormat="1" ht="10.5">
      <c r="A3" s="21"/>
      <c r="B3" s="21"/>
      <c r="C3" s="21"/>
      <c r="D3" s="4" t="s">
        <v>11</v>
      </c>
      <c r="E3" s="4" t="s">
        <v>12</v>
      </c>
      <c r="F3" s="5" t="s">
        <v>13</v>
      </c>
      <c r="G3" s="6" t="s">
        <v>12</v>
      </c>
      <c r="H3" s="6" t="s">
        <v>14</v>
      </c>
      <c r="I3" s="6" t="s">
        <v>15</v>
      </c>
      <c r="J3" s="5" t="s">
        <v>16</v>
      </c>
      <c r="K3" s="4" t="s">
        <v>13</v>
      </c>
      <c r="L3" s="7" t="s">
        <v>12</v>
      </c>
      <c r="M3" s="7" t="s">
        <v>14</v>
      </c>
      <c r="N3" s="7" t="s">
        <v>15</v>
      </c>
      <c r="O3" s="4" t="s">
        <v>16</v>
      </c>
      <c r="P3" s="5" t="s">
        <v>13</v>
      </c>
      <c r="Q3" s="6" t="s">
        <v>12</v>
      </c>
      <c r="R3" s="6" t="s">
        <v>14</v>
      </c>
      <c r="S3" s="6" t="s">
        <v>15</v>
      </c>
      <c r="T3" s="5" t="s">
        <v>16</v>
      </c>
      <c r="U3" s="4" t="s">
        <v>13</v>
      </c>
      <c r="V3" s="7" t="s">
        <v>12</v>
      </c>
      <c r="W3" s="7" t="s">
        <v>14</v>
      </c>
      <c r="X3" s="7" t="s">
        <v>15</v>
      </c>
      <c r="Y3" s="4" t="s">
        <v>16</v>
      </c>
      <c r="Z3" s="5" t="s">
        <v>13</v>
      </c>
      <c r="AA3" s="6" t="s">
        <v>12</v>
      </c>
      <c r="AB3" s="6" t="s">
        <v>14</v>
      </c>
      <c r="AC3" s="6" t="s">
        <v>15</v>
      </c>
      <c r="AD3" s="5" t="s">
        <v>16</v>
      </c>
      <c r="AE3" s="4" t="s">
        <v>13</v>
      </c>
      <c r="AF3" s="7" t="s">
        <v>12</v>
      </c>
      <c r="AG3" s="7" t="s">
        <v>14</v>
      </c>
      <c r="AH3" s="7" t="s">
        <v>15</v>
      </c>
      <c r="AI3" s="4" t="s">
        <v>16</v>
      </c>
    </row>
    <row r="4" spans="1:35" ht="10.5">
      <c r="A4" s="24">
        <v>1</v>
      </c>
      <c r="B4" s="8" t="s">
        <v>17</v>
      </c>
      <c r="C4" s="8" t="s">
        <v>18</v>
      </c>
      <c r="D4" s="9">
        <f aca="true" t="shared" si="0" ref="D4:D16">+J4+O4+T4+Y4+AD4+AI4</f>
        <v>126.8</v>
      </c>
      <c r="E4" s="10">
        <f aca="true" t="shared" si="1" ref="E4:E16">+G4+L4+Q4+V4+AA4+AF4</f>
        <v>1</v>
      </c>
      <c r="F4" s="11">
        <v>26.32</v>
      </c>
      <c r="G4" s="12"/>
      <c r="H4" s="12"/>
      <c r="I4" s="12"/>
      <c r="J4" s="11">
        <f aca="true" t="shared" si="2" ref="J4:J16">+F4+(G4*5)+(H4*10)-I4</f>
        <v>26.32</v>
      </c>
      <c r="K4" s="9">
        <v>21.76</v>
      </c>
      <c r="L4" s="13"/>
      <c r="M4" s="13"/>
      <c r="N4" s="13"/>
      <c r="O4" s="9">
        <f aca="true" t="shared" si="3" ref="O4:O16">+K4+(L4*5)+(M4*10)-N4</f>
        <v>21.76</v>
      </c>
      <c r="P4" s="11">
        <v>34.55</v>
      </c>
      <c r="Q4" s="12">
        <v>1</v>
      </c>
      <c r="R4" s="12"/>
      <c r="S4" s="12"/>
      <c r="T4" s="11">
        <f aca="true" t="shared" si="4" ref="T4:T16">+P4+(Q4*5)+(R4*10)-S4</f>
        <v>39.55</v>
      </c>
      <c r="U4" s="9">
        <v>17.06</v>
      </c>
      <c r="V4" s="13"/>
      <c r="W4" s="13"/>
      <c r="X4" s="13"/>
      <c r="Y4" s="9">
        <f aca="true" t="shared" si="5" ref="Y4:Y16">+U4+(V4*5)+(W4*10)-X4</f>
        <v>17.06</v>
      </c>
      <c r="Z4" s="11">
        <v>22.11</v>
      </c>
      <c r="AA4" s="12"/>
      <c r="AB4" s="12"/>
      <c r="AC4" s="12"/>
      <c r="AD4" s="11">
        <f aca="true" t="shared" si="6" ref="AD4:AD16">+Z4+(AA4*5)+(AB4*10)-AC4</f>
        <v>22.11</v>
      </c>
      <c r="AE4" s="9"/>
      <c r="AF4" s="13"/>
      <c r="AG4" s="13"/>
      <c r="AH4" s="13"/>
      <c r="AI4" s="9">
        <f>+AE4+(AF4*5)+(AG4*10)-AH4</f>
        <v>0</v>
      </c>
    </row>
    <row r="5" spans="1:35" ht="10.5">
      <c r="A5" s="24">
        <v>2</v>
      </c>
      <c r="B5" s="8" t="s">
        <v>19</v>
      </c>
      <c r="C5" s="8" t="s">
        <v>20</v>
      </c>
      <c r="D5" s="9">
        <f t="shared" si="0"/>
        <v>141.55</v>
      </c>
      <c r="E5" s="10">
        <f t="shared" si="1"/>
        <v>7</v>
      </c>
      <c r="F5" s="11">
        <v>21.32</v>
      </c>
      <c r="G5" s="12">
        <v>1</v>
      </c>
      <c r="H5" s="12"/>
      <c r="I5" s="12"/>
      <c r="J5" s="11">
        <f t="shared" si="2"/>
        <v>26.32</v>
      </c>
      <c r="K5" s="9">
        <v>19.21</v>
      </c>
      <c r="L5" s="13">
        <v>1</v>
      </c>
      <c r="M5" s="13"/>
      <c r="N5" s="13"/>
      <c r="O5" s="9">
        <f t="shared" si="3"/>
        <v>24.21</v>
      </c>
      <c r="P5" s="11">
        <v>26.03</v>
      </c>
      <c r="Q5" s="12">
        <v>1</v>
      </c>
      <c r="R5" s="12"/>
      <c r="S5" s="12"/>
      <c r="T5" s="11">
        <f t="shared" si="4"/>
        <v>31.03</v>
      </c>
      <c r="U5" s="9">
        <v>17.62</v>
      </c>
      <c r="V5" s="13"/>
      <c r="W5" s="13"/>
      <c r="X5" s="13"/>
      <c r="Y5" s="9">
        <f t="shared" si="5"/>
        <v>17.62</v>
      </c>
      <c r="Z5" s="11">
        <v>22.37</v>
      </c>
      <c r="AA5" s="12">
        <v>4</v>
      </c>
      <c r="AB5" s="12"/>
      <c r="AC5" s="12"/>
      <c r="AD5" s="11">
        <f t="shared" si="6"/>
        <v>42.370000000000005</v>
      </c>
      <c r="AE5" s="9"/>
      <c r="AF5" s="13"/>
      <c r="AG5" s="13"/>
      <c r="AH5" s="13"/>
      <c r="AI5" s="9">
        <f aca="true" t="shared" si="7" ref="AI5:AI16">+AE5+(AF5*5)+(AG5*10)-AH5</f>
        <v>0</v>
      </c>
    </row>
    <row r="6" spans="1:35" ht="10.5">
      <c r="A6" s="24">
        <v>3</v>
      </c>
      <c r="B6" s="8" t="s">
        <v>21</v>
      </c>
      <c r="C6" s="8" t="s">
        <v>22</v>
      </c>
      <c r="D6" s="9">
        <f t="shared" si="0"/>
        <v>164.88</v>
      </c>
      <c r="E6" s="10">
        <f t="shared" si="1"/>
        <v>1</v>
      </c>
      <c r="F6" s="11">
        <v>35.38</v>
      </c>
      <c r="G6" s="12"/>
      <c r="H6" s="12"/>
      <c r="I6" s="12"/>
      <c r="J6" s="11">
        <f t="shared" si="2"/>
        <v>35.38</v>
      </c>
      <c r="K6" s="9">
        <v>28.9</v>
      </c>
      <c r="L6" s="13">
        <v>1</v>
      </c>
      <c r="M6" s="13"/>
      <c r="N6" s="13"/>
      <c r="O6" s="9">
        <f t="shared" si="3"/>
        <v>33.9</v>
      </c>
      <c r="P6" s="11">
        <v>41.33</v>
      </c>
      <c r="Q6" s="12"/>
      <c r="R6" s="12"/>
      <c r="S6" s="12"/>
      <c r="T6" s="11">
        <f t="shared" si="4"/>
        <v>41.33</v>
      </c>
      <c r="U6" s="9">
        <v>22.12</v>
      </c>
      <c r="V6" s="13"/>
      <c r="W6" s="13"/>
      <c r="X6" s="13"/>
      <c r="Y6" s="9">
        <f t="shared" si="5"/>
        <v>22.12</v>
      </c>
      <c r="Z6" s="11">
        <v>32.15</v>
      </c>
      <c r="AA6" s="12"/>
      <c r="AB6" s="12"/>
      <c r="AC6" s="12"/>
      <c r="AD6" s="11">
        <f t="shared" si="6"/>
        <v>32.15</v>
      </c>
      <c r="AE6" s="9"/>
      <c r="AF6" s="13"/>
      <c r="AG6" s="13"/>
      <c r="AH6" s="13"/>
      <c r="AI6" s="9">
        <f t="shared" si="7"/>
        <v>0</v>
      </c>
    </row>
    <row r="7" spans="1:35" ht="10.5">
      <c r="A7" s="24">
        <v>4</v>
      </c>
      <c r="B7" s="8" t="s">
        <v>23</v>
      </c>
      <c r="C7" s="8" t="s">
        <v>24</v>
      </c>
      <c r="D7" s="9">
        <f t="shared" si="0"/>
        <v>207.98</v>
      </c>
      <c r="E7" s="10">
        <f t="shared" si="1"/>
        <v>10</v>
      </c>
      <c r="F7" s="11">
        <v>30.8</v>
      </c>
      <c r="G7" s="12">
        <v>2</v>
      </c>
      <c r="H7" s="12"/>
      <c r="I7" s="12"/>
      <c r="J7" s="11">
        <f t="shared" si="2"/>
        <v>40.8</v>
      </c>
      <c r="K7" s="9">
        <v>28.9</v>
      </c>
      <c r="L7" s="13">
        <v>1</v>
      </c>
      <c r="M7" s="13"/>
      <c r="N7" s="13"/>
      <c r="O7" s="9">
        <f t="shared" si="3"/>
        <v>33.9</v>
      </c>
      <c r="P7" s="11">
        <v>45.12</v>
      </c>
      <c r="Q7" s="12">
        <v>5</v>
      </c>
      <c r="R7" s="12"/>
      <c r="S7" s="12"/>
      <c r="T7" s="11">
        <f t="shared" si="4"/>
        <v>70.12</v>
      </c>
      <c r="U7" s="9">
        <v>22.75</v>
      </c>
      <c r="V7" s="13">
        <v>1</v>
      </c>
      <c r="W7" s="13"/>
      <c r="X7" s="13"/>
      <c r="Y7" s="9">
        <f t="shared" si="5"/>
        <v>27.75</v>
      </c>
      <c r="Z7" s="11">
        <v>30.41</v>
      </c>
      <c r="AA7" s="12">
        <v>1</v>
      </c>
      <c r="AB7" s="12"/>
      <c r="AC7" s="12"/>
      <c r="AD7" s="11">
        <f t="shared" si="6"/>
        <v>35.41</v>
      </c>
      <c r="AE7" s="9"/>
      <c r="AF7" s="13"/>
      <c r="AG7" s="13"/>
      <c r="AH7" s="13"/>
      <c r="AI7" s="9">
        <f t="shared" si="7"/>
        <v>0</v>
      </c>
    </row>
    <row r="8" spans="1:35" ht="10.5">
      <c r="A8" s="24">
        <v>5</v>
      </c>
      <c r="B8" s="8" t="s">
        <v>25</v>
      </c>
      <c r="C8" s="8" t="s">
        <v>18</v>
      </c>
      <c r="D8" s="9">
        <f t="shared" si="0"/>
        <v>232.23</v>
      </c>
      <c r="E8" s="10">
        <f t="shared" si="1"/>
        <v>1</v>
      </c>
      <c r="F8" s="11">
        <v>50.48</v>
      </c>
      <c r="G8" s="12"/>
      <c r="H8" s="12"/>
      <c r="I8" s="12"/>
      <c r="J8" s="11">
        <f t="shared" si="2"/>
        <v>50.48</v>
      </c>
      <c r="K8" s="9">
        <v>43.21</v>
      </c>
      <c r="L8" s="13"/>
      <c r="M8" s="13"/>
      <c r="N8" s="13"/>
      <c r="O8" s="9">
        <f t="shared" si="3"/>
        <v>43.21</v>
      </c>
      <c r="P8" s="11">
        <v>59.2</v>
      </c>
      <c r="Q8" s="12"/>
      <c r="R8" s="12"/>
      <c r="S8" s="12"/>
      <c r="T8" s="11">
        <f t="shared" si="4"/>
        <v>59.2</v>
      </c>
      <c r="U8" s="9">
        <v>32.91</v>
      </c>
      <c r="V8" s="13">
        <v>1</v>
      </c>
      <c r="W8" s="13"/>
      <c r="X8" s="13"/>
      <c r="Y8" s="9">
        <f t="shared" si="5"/>
        <v>37.91</v>
      </c>
      <c r="Z8" s="11">
        <v>41.43</v>
      </c>
      <c r="AA8" s="12"/>
      <c r="AB8" s="12"/>
      <c r="AC8" s="12"/>
      <c r="AD8" s="11">
        <f t="shared" si="6"/>
        <v>41.43</v>
      </c>
      <c r="AE8" s="9"/>
      <c r="AF8" s="13"/>
      <c r="AG8" s="13"/>
      <c r="AH8" s="13"/>
      <c r="AI8" s="9">
        <f t="shared" si="7"/>
        <v>0</v>
      </c>
    </row>
    <row r="9" spans="1:35" ht="10.5">
      <c r="A9" s="24">
        <v>6</v>
      </c>
      <c r="B9" s="8" t="s">
        <v>26</v>
      </c>
      <c r="C9" s="8" t="s">
        <v>27</v>
      </c>
      <c r="D9" s="9">
        <f t="shared" si="0"/>
        <v>244.58</v>
      </c>
      <c r="E9" s="10">
        <f t="shared" si="1"/>
        <v>4</v>
      </c>
      <c r="F9" s="11">
        <v>48.4</v>
      </c>
      <c r="G9" s="12">
        <v>2</v>
      </c>
      <c r="H9" s="12"/>
      <c r="I9" s="12"/>
      <c r="J9" s="11">
        <f t="shared" si="2"/>
        <v>58.4</v>
      </c>
      <c r="K9" s="9">
        <v>47.76</v>
      </c>
      <c r="L9" s="13"/>
      <c r="M9" s="13"/>
      <c r="N9" s="13"/>
      <c r="O9" s="9">
        <f t="shared" si="3"/>
        <v>47.76</v>
      </c>
      <c r="P9" s="11">
        <v>49.14</v>
      </c>
      <c r="Q9" s="12">
        <v>1</v>
      </c>
      <c r="R9" s="12"/>
      <c r="S9" s="12"/>
      <c r="T9" s="11">
        <f t="shared" si="4"/>
        <v>54.14</v>
      </c>
      <c r="U9" s="9">
        <v>41.47</v>
      </c>
      <c r="V9" s="13"/>
      <c r="W9" s="13"/>
      <c r="X9" s="13"/>
      <c r="Y9" s="9">
        <f t="shared" si="5"/>
        <v>41.47</v>
      </c>
      <c r="Z9" s="11">
        <v>37.81</v>
      </c>
      <c r="AA9" s="12">
        <v>1</v>
      </c>
      <c r="AB9" s="12"/>
      <c r="AC9" s="12"/>
      <c r="AD9" s="11">
        <f t="shared" si="6"/>
        <v>42.81</v>
      </c>
      <c r="AE9" s="9"/>
      <c r="AF9" s="13"/>
      <c r="AG9" s="13"/>
      <c r="AH9" s="13"/>
      <c r="AI9" s="9">
        <f t="shared" si="7"/>
        <v>0</v>
      </c>
    </row>
    <row r="10" spans="1:35" s="3" customFormat="1" ht="10.5">
      <c r="A10" s="25">
        <v>7</v>
      </c>
      <c r="B10" s="14" t="s">
        <v>28</v>
      </c>
      <c r="C10" s="14" t="s">
        <v>18</v>
      </c>
      <c r="D10" s="15">
        <f t="shared" si="0"/>
        <v>266.95000000000005</v>
      </c>
      <c r="E10" s="16">
        <f t="shared" si="1"/>
        <v>0</v>
      </c>
      <c r="F10" s="17">
        <v>52.45</v>
      </c>
      <c r="G10" s="18"/>
      <c r="H10" s="18">
        <v>1</v>
      </c>
      <c r="I10" s="18"/>
      <c r="J10" s="17">
        <f t="shared" si="2"/>
        <v>62.45</v>
      </c>
      <c r="K10" s="15">
        <v>50.63</v>
      </c>
      <c r="L10" s="19"/>
      <c r="M10" s="19"/>
      <c r="N10" s="19"/>
      <c r="O10" s="15">
        <f t="shared" si="3"/>
        <v>50.63</v>
      </c>
      <c r="P10" s="17">
        <v>66.26</v>
      </c>
      <c r="Q10" s="18"/>
      <c r="R10" s="18"/>
      <c r="S10" s="18"/>
      <c r="T10" s="17">
        <f t="shared" si="4"/>
        <v>66.26</v>
      </c>
      <c r="U10" s="15">
        <v>30.45</v>
      </c>
      <c r="V10" s="19"/>
      <c r="W10" s="19"/>
      <c r="X10" s="19"/>
      <c r="Y10" s="15">
        <f t="shared" si="5"/>
        <v>30.45</v>
      </c>
      <c r="Z10" s="17">
        <v>47.16</v>
      </c>
      <c r="AA10" s="18"/>
      <c r="AB10" s="18">
        <v>1</v>
      </c>
      <c r="AC10" s="18"/>
      <c r="AD10" s="17">
        <f t="shared" si="6"/>
        <v>57.16</v>
      </c>
      <c r="AE10" s="15"/>
      <c r="AF10" s="19"/>
      <c r="AG10" s="19"/>
      <c r="AH10" s="19"/>
      <c r="AI10" s="15">
        <f t="shared" si="7"/>
        <v>0</v>
      </c>
    </row>
    <row r="11" spans="1:35" ht="10.5">
      <c r="A11" s="24">
        <v>8</v>
      </c>
      <c r="B11" s="8" t="s">
        <v>29</v>
      </c>
      <c r="C11" s="8" t="s">
        <v>30</v>
      </c>
      <c r="D11" s="9">
        <f t="shared" si="0"/>
        <v>271.04999999999995</v>
      </c>
      <c r="E11" s="10">
        <f t="shared" si="1"/>
        <v>2</v>
      </c>
      <c r="F11" s="11">
        <v>49.26</v>
      </c>
      <c r="G11" s="12">
        <v>1</v>
      </c>
      <c r="H11" s="12"/>
      <c r="I11" s="12"/>
      <c r="J11" s="11">
        <f t="shared" si="2"/>
        <v>54.26</v>
      </c>
      <c r="K11" s="9">
        <v>51.75</v>
      </c>
      <c r="L11" s="13"/>
      <c r="M11" s="13"/>
      <c r="N11" s="13"/>
      <c r="O11" s="9">
        <f t="shared" si="3"/>
        <v>51.75</v>
      </c>
      <c r="P11" s="11">
        <v>72</v>
      </c>
      <c r="Q11" s="12">
        <v>1</v>
      </c>
      <c r="R11" s="12"/>
      <c r="S11" s="12"/>
      <c r="T11" s="11">
        <f t="shared" si="4"/>
        <v>77</v>
      </c>
      <c r="U11" s="9">
        <v>35.45</v>
      </c>
      <c r="V11" s="13"/>
      <c r="W11" s="13"/>
      <c r="X11" s="13"/>
      <c r="Y11" s="9">
        <f t="shared" si="5"/>
        <v>35.45</v>
      </c>
      <c r="Z11" s="11">
        <v>42.59</v>
      </c>
      <c r="AA11" s="12"/>
      <c r="AB11" s="12">
        <v>1</v>
      </c>
      <c r="AC11" s="12"/>
      <c r="AD11" s="11">
        <f t="shared" si="6"/>
        <v>52.59</v>
      </c>
      <c r="AE11" s="9"/>
      <c r="AF11" s="13"/>
      <c r="AG11" s="13"/>
      <c r="AH11" s="13"/>
      <c r="AI11" s="9">
        <f t="shared" si="7"/>
        <v>0</v>
      </c>
    </row>
    <row r="12" spans="1:35" ht="10.5">
      <c r="A12" s="24">
        <v>9</v>
      </c>
      <c r="B12" s="8" t="s">
        <v>31</v>
      </c>
      <c r="C12" s="8" t="s">
        <v>18</v>
      </c>
      <c r="D12" s="9">
        <f t="shared" si="0"/>
        <v>273.32000000000005</v>
      </c>
      <c r="E12" s="10">
        <f t="shared" si="1"/>
        <v>6</v>
      </c>
      <c r="F12" s="11">
        <v>46.76</v>
      </c>
      <c r="G12" s="12"/>
      <c r="H12" s="12">
        <v>1</v>
      </c>
      <c r="I12" s="12"/>
      <c r="J12" s="11">
        <f t="shared" si="2"/>
        <v>56.76</v>
      </c>
      <c r="K12" s="9">
        <v>43.7</v>
      </c>
      <c r="L12" s="13">
        <v>1</v>
      </c>
      <c r="M12" s="13"/>
      <c r="N12" s="13"/>
      <c r="O12" s="9">
        <f t="shared" si="3"/>
        <v>48.7</v>
      </c>
      <c r="P12" s="11">
        <v>56.83</v>
      </c>
      <c r="Q12" s="12"/>
      <c r="R12" s="12"/>
      <c r="S12" s="12"/>
      <c r="T12" s="11">
        <f t="shared" si="4"/>
        <v>56.83</v>
      </c>
      <c r="U12" s="9">
        <v>39.09</v>
      </c>
      <c r="V12" s="13">
        <v>5</v>
      </c>
      <c r="W12" s="13"/>
      <c r="X12" s="13"/>
      <c r="Y12" s="9">
        <f t="shared" si="5"/>
        <v>64.09</v>
      </c>
      <c r="Z12" s="11">
        <v>46.94</v>
      </c>
      <c r="AA12" s="12"/>
      <c r="AB12" s="12"/>
      <c r="AC12" s="12"/>
      <c r="AD12" s="11">
        <f t="shared" si="6"/>
        <v>46.94</v>
      </c>
      <c r="AE12" s="9"/>
      <c r="AF12" s="13"/>
      <c r="AG12" s="13"/>
      <c r="AH12" s="13"/>
      <c r="AI12" s="9">
        <f t="shared" si="7"/>
        <v>0</v>
      </c>
    </row>
    <row r="13" spans="1:35" ht="10.5">
      <c r="A13" s="24">
        <v>10</v>
      </c>
      <c r="B13" s="8" t="s">
        <v>32</v>
      </c>
      <c r="C13" s="8" t="s">
        <v>22</v>
      </c>
      <c r="D13" s="9">
        <f t="shared" si="0"/>
        <v>281.96999999999997</v>
      </c>
      <c r="E13" s="10">
        <f t="shared" si="1"/>
        <v>3</v>
      </c>
      <c r="F13" s="11">
        <v>54.29</v>
      </c>
      <c r="G13" s="12"/>
      <c r="H13" s="12"/>
      <c r="I13" s="12"/>
      <c r="J13" s="11">
        <f t="shared" si="2"/>
        <v>54.29</v>
      </c>
      <c r="K13" s="9">
        <v>63.12</v>
      </c>
      <c r="L13" s="13">
        <v>1</v>
      </c>
      <c r="M13" s="13"/>
      <c r="N13" s="13"/>
      <c r="O13" s="9">
        <f t="shared" si="3"/>
        <v>68.12</v>
      </c>
      <c r="P13" s="11">
        <v>65.35</v>
      </c>
      <c r="Q13" s="12">
        <v>1</v>
      </c>
      <c r="R13" s="12"/>
      <c r="S13" s="12"/>
      <c r="T13" s="11">
        <f t="shared" si="4"/>
        <v>70.35</v>
      </c>
      <c r="U13" s="9">
        <v>34.1</v>
      </c>
      <c r="V13" s="13"/>
      <c r="W13" s="13"/>
      <c r="X13" s="13"/>
      <c r="Y13" s="9">
        <f t="shared" si="5"/>
        <v>34.1</v>
      </c>
      <c r="Z13" s="11">
        <v>50.11</v>
      </c>
      <c r="AA13" s="12">
        <v>1</v>
      </c>
      <c r="AB13" s="12"/>
      <c r="AC13" s="12"/>
      <c r="AD13" s="11">
        <f t="shared" si="6"/>
        <v>55.11</v>
      </c>
      <c r="AE13" s="9"/>
      <c r="AF13" s="13"/>
      <c r="AG13" s="13"/>
      <c r="AH13" s="13"/>
      <c r="AI13" s="9">
        <f t="shared" si="7"/>
        <v>0</v>
      </c>
    </row>
    <row r="14" spans="1:35" ht="10.5">
      <c r="A14" s="24">
        <v>11</v>
      </c>
      <c r="B14" s="8" t="s">
        <v>33</v>
      </c>
      <c r="C14" s="8" t="s">
        <v>30</v>
      </c>
      <c r="D14" s="9">
        <f t="shared" si="0"/>
        <v>296.99</v>
      </c>
      <c r="E14" s="10">
        <f t="shared" si="1"/>
        <v>3</v>
      </c>
      <c r="F14" s="11">
        <v>47.37</v>
      </c>
      <c r="G14" s="12"/>
      <c r="H14" s="12">
        <v>1</v>
      </c>
      <c r="I14" s="12"/>
      <c r="J14" s="11">
        <f t="shared" si="2"/>
        <v>57.37</v>
      </c>
      <c r="K14" s="9">
        <v>62.38</v>
      </c>
      <c r="L14" s="13"/>
      <c r="M14" s="13"/>
      <c r="N14" s="13"/>
      <c r="O14" s="9">
        <f t="shared" si="3"/>
        <v>62.38</v>
      </c>
      <c r="P14" s="11">
        <v>83.87</v>
      </c>
      <c r="Q14" s="12">
        <v>2</v>
      </c>
      <c r="R14" s="12"/>
      <c r="S14" s="12"/>
      <c r="T14" s="11">
        <f t="shared" si="4"/>
        <v>93.87</v>
      </c>
      <c r="U14" s="9">
        <v>32.41</v>
      </c>
      <c r="V14" s="13"/>
      <c r="W14" s="13"/>
      <c r="X14" s="13"/>
      <c r="Y14" s="9">
        <f t="shared" si="5"/>
        <v>32.41</v>
      </c>
      <c r="Z14" s="11">
        <v>45.96</v>
      </c>
      <c r="AA14" s="12">
        <v>1</v>
      </c>
      <c r="AB14" s="12"/>
      <c r="AC14" s="12"/>
      <c r="AD14" s="11">
        <f t="shared" si="6"/>
        <v>50.96</v>
      </c>
      <c r="AE14" s="9"/>
      <c r="AF14" s="13"/>
      <c r="AG14" s="13"/>
      <c r="AH14" s="13"/>
      <c r="AI14" s="9">
        <f t="shared" si="7"/>
        <v>0</v>
      </c>
    </row>
    <row r="15" spans="1:35" ht="10.5">
      <c r="A15" s="24">
        <v>12</v>
      </c>
      <c r="B15" s="8" t="s">
        <v>34</v>
      </c>
      <c r="C15" s="8" t="s">
        <v>24</v>
      </c>
      <c r="D15" s="9">
        <f t="shared" si="0"/>
        <v>412.20000000000005</v>
      </c>
      <c r="E15" s="10">
        <f t="shared" si="1"/>
        <v>7</v>
      </c>
      <c r="F15" s="11">
        <v>101.8</v>
      </c>
      <c r="G15" s="12">
        <v>2</v>
      </c>
      <c r="H15" s="12"/>
      <c r="I15" s="12"/>
      <c r="J15" s="11">
        <f t="shared" si="2"/>
        <v>111.8</v>
      </c>
      <c r="K15" s="9">
        <v>82.81</v>
      </c>
      <c r="L15" s="13">
        <v>2</v>
      </c>
      <c r="M15" s="13"/>
      <c r="N15" s="13"/>
      <c r="O15" s="9">
        <f t="shared" si="3"/>
        <v>92.81</v>
      </c>
      <c r="P15" s="11">
        <v>74.97</v>
      </c>
      <c r="Q15" s="12">
        <v>1</v>
      </c>
      <c r="R15" s="12"/>
      <c r="S15" s="12"/>
      <c r="T15" s="11">
        <f t="shared" si="4"/>
        <v>79.97</v>
      </c>
      <c r="U15" s="9">
        <v>46.99</v>
      </c>
      <c r="V15" s="13"/>
      <c r="W15" s="13"/>
      <c r="X15" s="13"/>
      <c r="Y15" s="9">
        <f t="shared" si="5"/>
        <v>46.99</v>
      </c>
      <c r="Z15" s="11">
        <v>70.63</v>
      </c>
      <c r="AA15" s="12">
        <v>2</v>
      </c>
      <c r="AB15" s="12"/>
      <c r="AC15" s="12"/>
      <c r="AD15" s="11">
        <f t="shared" si="6"/>
        <v>80.63</v>
      </c>
      <c r="AE15" s="9"/>
      <c r="AF15" s="13"/>
      <c r="AG15" s="13"/>
      <c r="AH15" s="13"/>
      <c r="AI15" s="9">
        <f t="shared" si="7"/>
        <v>0</v>
      </c>
    </row>
    <row r="16" spans="1:35" ht="10.5">
      <c r="A16" s="24">
        <v>13</v>
      </c>
      <c r="B16" s="8" t="s">
        <v>35</v>
      </c>
      <c r="C16" s="8" t="s">
        <v>30</v>
      </c>
      <c r="D16" s="9">
        <f t="shared" si="0"/>
        <v>417.58</v>
      </c>
      <c r="E16" s="10">
        <f t="shared" si="1"/>
        <v>4</v>
      </c>
      <c r="F16" s="11">
        <v>62.35</v>
      </c>
      <c r="G16" s="12"/>
      <c r="H16" s="12"/>
      <c r="I16" s="12"/>
      <c r="J16" s="11">
        <f t="shared" si="2"/>
        <v>62.35</v>
      </c>
      <c r="K16" s="9">
        <v>68.12</v>
      </c>
      <c r="L16" s="13"/>
      <c r="M16" s="13"/>
      <c r="N16" s="13"/>
      <c r="O16" s="9">
        <f t="shared" si="3"/>
        <v>68.12</v>
      </c>
      <c r="P16" s="11">
        <v>76.11</v>
      </c>
      <c r="Q16" s="12">
        <v>1</v>
      </c>
      <c r="R16" s="12"/>
      <c r="S16" s="12"/>
      <c r="T16" s="11">
        <f t="shared" si="4"/>
        <v>81.11</v>
      </c>
      <c r="U16" s="9">
        <v>41</v>
      </c>
      <c r="V16" s="13">
        <v>3</v>
      </c>
      <c r="W16" s="13"/>
      <c r="X16" s="13"/>
      <c r="Y16" s="9">
        <f t="shared" si="5"/>
        <v>56</v>
      </c>
      <c r="Z16" s="11">
        <v>150</v>
      </c>
      <c r="AA16" s="12"/>
      <c r="AB16" s="12"/>
      <c r="AC16" s="12"/>
      <c r="AD16" s="11">
        <f t="shared" si="6"/>
        <v>150</v>
      </c>
      <c r="AE16" s="9"/>
      <c r="AF16" s="13"/>
      <c r="AG16" s="13"/>
      <c r="AH16" s="13"/>
      <c r="AI16" s="9">
        <f t="shared" si="7"/>
        <v>0</v>
      </c>
    </row>
  </sheetData>
  <sheetProtection selectLockedCells="1" selectUnlockedCells="1"/>
  <mergeCells count="11">
    <mergeCell ref="AE2:AI2"/>
    <mergeCell ref="A1:AI1"/>
    <mergeCell ref="A2:A3"/>
    <mergeCell ref="B2:B3"/>
    <mergeCell ref="C2:C3"/>
    <mergeCell ref="D2:E2"/>
    <mergeCell ref="F2:J2"/>
    <mergeCell ref="K2:O2"/>
    <mergeCell ref="P2:T2"/>
    <mergeCell ref="U2:Y2"/>
    <mergeCell ref="Z2:AD2"/>
  </mergeCells>
  <dataValidations count="1">
    <dataValidation errorStyle="warning" type="list" allowBlank="1" showInputMessage="1" showErrorMessage="1" promptTitle="Category" prompt="Select a category" errorTitle="Category" error="Category not listed!" sqref="C4:C16">
      <formula1>Sheet1!#REF!</formula1>
      <formula2>0</formula2>
    </dataValidation>
  </dataValidations>
  <printOptions horizontalCentered="1"/>
  <pageMargins left="0.5" right="0.5" top="0.9840277777777777" bottom="0.9840277777777777" header="0.5118055555555555" footer="0.5118055555555555"/>
  <pageSetup fitToHeight="0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